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G36" i="1"/>
  <c r="G35"/>
  <c r="G30"/>
  <c r="G27"/>
  <c r="G21"/>
  <c r="G17"/>
  <c r="G13"/>
  <c r="G8"/>
</calcChain>
</file>

<file path=xl/sharedStrings.xml><?xml version="1.0" encoding="utf-8"?>
<sst xmlns="http://schemas.openxmlformats.org/spreadsheetml/2006/main" count="136" uniqueCount="84">
  <si>
    <r>
      <rPr>
        <b/>
        <u/>
        <sz val="22"/>
        <rFont val="宋体"/>
        <family val="3"/>
        <charset val="134"/>
      </rPr>
      <t>杭州</t>
    </r>
    <r>
      <rPr>
        <b/>
        <sz val="22"/>
        <rFont val="宋体"/>
        <family val="3"/>
        <charset val="134"/>
      </rPr>
      <t>市2018年度保障性安居工程用地供应宗地表</t>
    </r>
  </si>
  <si>
    <t>单位：公顷</t>
  </si>
  <si>
    <t>县（市、区）</t>
  </si>
  <si>
    <t>目标任务（套数）</t>
  </si>
  <si>
    <t>所需用地面积</t>
  </si>
  <si>
    <t>宗地序号</t>
  </si>
  <si>
    <t>宗地名称</t>
  </si>
  <si>
    <t>宗地位置</t>
  </si>
  <si>
    <t>宗地面积</t>
  </si>
  <si>
    <t>住房类型</t>
  </si>
  <si>
    <t>供地方式</t>
  </si>
  <si>
    <t>备注</t>
  </si>
  <si>
    <t>2018年办理供地手续用地面积</t>
  </si>
  <si>
    <t>历年已供
用地面积</t>
  </si>
  <si>
    <t>其他落实
用地面积</t>
  </si>
  <si>
    <t>其中：2018年新增建设用地</t>
  </si>
  <si>
    <t>上城区</t>
  </si>
  <si>
    <t>划拨</t>
  </si>
  <si>
    <t>拱墅区</t>
  </si>
  <si>
    <t>上塘单元FG02-R21-01地块拆迁安置房</t>
  </si>
  <si>
    <t>上塘街道(蔡马村，茶汤路以东，蔡马河以西，湖州街以北)</t>
  </si>
  <si>
    <t>棚户区改造</t>
  </si>
  <si>
    <t>已供</t>
  </si>
  <si>
    <t>上塘单元FG04-R21-03地块农转居拆迁安置房</t>
  </si>
  <si>
    <t>上塘街道皋亭村(沈半路以东，上塘河以西，石祥路以南)</t>
  </si>
  <si>
    <t>大关单元长乐地块R21-C19拆迁安置房项目</t>
  </si>
  <si>
    <t>上塘街道八丈井村(东至规划七号支路，西至八丈井新村，南至规划B1/S42-C01及B1-C01地块)</t>
  </si>
  <si>
    <t>西湖区</t>
  </si>
  <si>
    <t>留下金鱼井拆迁安置房</t>
  </si>
  <si>
    <t>留下街道（XH1309-10商业用地以东，  XH1309-11商业用地以西，西溪路以南，XH1309-17公园绿地以北）</t>
  </si>
  <si>
    <t xml:space="preserve">三墩镇（北至灯彩街，南至三墩港，西至吉鸿路，东至徐家门港） </t>
  </si>
  <si>
    <t>厚仁家园二期03地块</t>
  </si>
  <si>
    <t>三墩镇（北至灯彩街，南至三墩港，西至吉鸿路，东至徐家门港）</t>
  </si>
  <si>
    <t>三墩西R21-03拆迁安置房</t>
  </si>
  <si>
    <t>江干区</t>
  </si>
  <si>
    <t>四堡七堡单元JG1402-54地块安置房项目</t>
  </si>
  <si>
    <t>彭埠街道五堡社区（东至御五路，南至JG1402-R22-55、JG1402-G1-56地块，西至观潮路，北至凤起东路）</t>
  </si>
  <si>
    <t>/</t>
  </si>
  <si>
    <t>笕桥生态公园单元JG0702-R21-01地块黎明社区拆迁安置房</t>
  </si>
  <si>
    <t>笕桥生态公园单元JG0703-R21-01地块浜河社区拆迁安置房</t>
  </si>
  <si>
    <t>笕桥街道浜河社区（东至沪杭高速防护绿地，西至浜河路，北至南都路）</t>
  </si>
  <si>
    <t>笕桥单元JG0603-R21-05地块农转非居民拆迁安置房</t>
  </si>
  <si>
    <t>笕桥生态公园单元JG0701-R21-01地块黎明社区拆迁安置房</t>
  </si>
  <si>
    <t>滨江区</t>
  </si>
  <si>
    <t>十五区块扩点（塘子堰地块）</t>
  </si>
  <si>
    <t>长河街道（白马湖规划支路以西，刺棱河以东，映翠路以北）</t>
  </si>
  <si>
    <t>六区块扩点（五期）</t>
  </si>
  <si>
    <t>西兴街道（江陵路以东，滨安路以南，东流路以北，花园徐直河以西）</t>
  </si>
  <si>
    <t>十三区块二期</t>
  </si>
  <si>
    <t>浦沿街道（西浦路以东，浦西路以西，镇前路以南，萧闻路以北）</t>
  </si>
  <si>
    <t>下沙大学城北单元JS0602-16地块</t>
  </si>
  <si>
    <t>东至云涛北路绿化，南至水云街、空地，西至文淙北路，北至银海街绿化</t>
  </si>
  <si>
    <t>公共租赁住房</t>
  </si>
  <si>
    <t>2017年经营性储备地块，转为公共租赁用房</t>
  </si>
  <si>
    <t>下沙大学城北单元JS0602-19地块</t>
  </si>
  <si>
    <t>东至云涛北路，南至银海街，西至春垦路，北至空地</t>
  </si>
  <si>
    <t>挂牌出让</t>
  </si>
  <si>
    <t>人才专项租赁用房</t>
  </si>
  <si>
    <t>大江东</t>
  </si>
  <si>
    <t>河庄街道城乡一体化安置小区（棚户区三期）</t>
  </si>
  <si>
    <t>河庄街道(东至青西三路，南至青龙路，西至靖江路，北至河景路)</t>
  </si>
  <si>
    <t>河庄街道新农村建设安置小区</t>
  </si>
  <si>
    <t>河庄街道(东至横岔路直河，南至规划重高，西至临鸿南路，北至北一线)</t>
  </si>
  <si>
    <t>新湾街道城乡一体化安置小区</t>
  </si>
  <si>
    <t>新湾街道(东至新四路，南至蓝商路，西至建华路，北至冯家娄横河)</t>
  </si>
  <si>
    <t>义蓬街道城乡一体化安置小区（棚户区三期）</t>
  </si>
  <si>
    <t>义蓬街道(东至东直路，南至规划道路，西至青六路，北至艮山东路东延线)</t>
  </si>
  <si>
    <t>近江单元SC0302-R21-11地块拆迁安置房项目</t>
  </si>
  <si>
    <t>望江街道近江村</t>
  </si>
  <si>
    <t>2017年已开工</t>
  </si>
  <si>
    <t>望江单元SC0403-R21-01地块安置房</t>
  </si>
  <si>
    <t>望江街道望江村</t>
  </si>
  <si>
    <t>棚户区改造</t>
    <phoneticPr fontId="12" type="noConversion"/>
  </si>
  <si>
    <t>划拨</t>
    <phoneticPr fontId="1" type="noConversion"/>
  </si>
  <si>
    <t>厚仁家园三期02地块</t>
    <phoneticPr fontId="1" type="noConversion"/>
  </si>
  <si>
    <t>三墩镇（东至东陈路、南至西园一路、R22地块幼儿园，西至省公安厅看守所，北至花三路支路 ）</t>
    <phoneticPr fontId="1" type="noConversion"/>
  </si>
  <si>
    <t>全市合计</t>
    <phoneticPr fontId="12" type="noConversion"/>
  </si>
  <si>
    <t>/</t>
    <phoneticPr fontId="12" type="noConversion"/>
  </si>
  <si>
    <t>合计</t>
  </si>
  <si>
    <t xml:space="preserve">笕桥街道黎明社区（东至相埠路，西至明石路，南至草庄路，北至南都路）									</t>
  </si>
  <si>
    <t xml:space="preserve">笕桥街道水墩社区（东至规划绿地，南至德胜东路，西至规划蔡阳路，北至规划双凉环路）									</t>
  </si>
  <si>
    <t xml:space="preserve">笕桥街道黎明社区（东至相埠路，西至黎明村留用地，南至南都路，北至六号港绿地）									</t>
  </si>
  <si>
    <t>杭州经济技术开发区</t>
    <phoneticPr fontId="12" type="noConversion"/>
  </si>
  <si>
    <t>合计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</si>
</sst>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00_);[Red]\(0.0000\)"/>
    <numFmt numFmtId="177" formatCode="0.00_);[Red]\(0.00\)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u/>
      <sz val="22"/>
      <name val="宋体"/>
      <family val="3"/>
      <charset val="134"/>
    </font>
    <font>
      <b/>
      <sz val="22"/>
      <name val="宋体"/>
      <family val="3"/>
      <charset val="134"/>
    </font>
    <font>
      <b/>
      <u/>
      <sz val="24"/>
      <name val="宋体"/>
      <family val="3"/>
      <charset val="134"/>
    </font>
    <font>
      <b/>
      <sz val="24"/>
      <name val="宋体"/>
      <family val="3"/>
      <charset val="134"/>
    </font>
    <font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name val="Times New Roman"/>
      <family val="1"/>
    </font>
    <font>
      <b/>
      <sz val="10"/>
      <name val="宋体"/>
      <family val="3"/>
      <charset val="134"/>
    </font>
    <font>
      <b/>
      <sz val="11"/>
      <name val="黑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0.5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/>
    <xf numFmtId="0" fontId="9" fillId="0" borderId="0"/>
    <xf numFmtId="0" fontId="13" fillId="0" borderId="0">
      <alignment vertical="center"/>
    </xf>
    <xf numFmtId="0" fontId="14" fillId="0" borderId="0"/>
  </cellStyleXfs>
  <cellXfs count="96">
    <xf numFmtId="0" fontId="0" fillId="0" borderId="0" xfId="0">
      <alignment vertical="center"/>
    </xf>
    <xf numFmtId="0" fontId="14" fillId="0" borderId="0" xfId="1" applyFont="1" applyBorder="1" applyAlignment="1">
      <alignment vertical="center"/>
    </xf>
    <xf numFmtId="0" fontId="14" fillId="0" borderId="0" xfId="1" applyFont="1" applyAlignment="1">
      <alignment wrapText="1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5" fillId="0" borderId="0" xfId="1" applyFont="1" applyAlignment="1">
      <alignment wrapText="1"/>
    </xf>
    <xf numFmtId="0" fontId="10" fillId="0" borderId="0" xfId="3" applyFont="1" applyBorder="1" applyAlignment="1">
      <alignment vertical="center" wrapText="1"/>
    </xf>
    <xf numFmtId="0" fontId="12" fillId="0" borderId="4" xfId="3" applyFont="1" applyBorder="1" applyAlignment="1">
      <alignment horizontal="center" vertical="center" wrapText="1"/>
    </xf>
    <xf numFmtId="0" fontId="16" fillId="0" borderId="0" xfId="1" applyFont="1"/>
    <xf numFmtId="176" fontId="17" fillId="0" borderId="12" xfId="5" applyNumberFormat="1" applyFont="1" applyFill="1" applyBorder="1" applyAlignment="1">
      <alignment horizontal="center" vertical="center" wrapText="1"/>
    </xf>
    <xf numFmtId="0" fontId="17" fillId="0" borderId="8" xfId="0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76" fontId="17" fillId="0" borderId="2" xfId="1" applyNumberFormat="1" applyFont="1" applyFill="1" applyBorder="1" applyAlignment="1">
      <alignment horizontal="center" vertical="center" wrapText="1"/>
    </xf>
    <xf numFmtId="177" fontId="17" fillId="0" borderId="2" xfId="1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0" xfId="1" applyFont="1" applyAlignment="1">
      <alignment wrapText="1"/>
    </xf>
    <xf numFmtId="0" fontId="17" fillId="2" borderId="8" xfId="0" applyNumberFormat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176" fontId="17" fillId="2" borderId="12" xfId="1" applyNumberFormat="1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wrapText="1"/>
    </xf>
    <xf numFmtId="0" fontId="17" fillId="2" borderId="0" xfId="1" applyFont="1" applyFill="1" applyAlignment="1">
      <alignment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2" xfId="1" applyFont="1" applyBorder="1" applyAlignment="1">
      <alignment vertical="center" wrapText="1"/>
    </xf>
    <xf numFmtId="0" fontId="17" fillId="0" borderId="12" xfId="1" applyFont="1" applyFill="1" applyBorder="1" applyAlignment="1">
      <alignment horizontal="center" vertical="center" wrapText="1"/>
    </xf>
    <xf numFmtId="177" fontId="17" fillId="0" borderId="12" xfId="1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1" applyFont="1" applyBorder="1" applyAlignment="1">
      <alignment wrapText="1"/>
    </xf>
    <xf numFmtId="177" fontId="17" fillId="2" borderId="12" xfId="1" applyNumberFormat="1" applyFont="1" applyFill="1" applyBorder="1" applyAlignment="1">
      <alignment horizontal="center" vertical="center" wrapText="1"/>
    </xf>
    <xf numFmtId="0" fontId="17" fillId="2" borderId="8" xfId="4" applyNumberFormat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8" xfId="4" applyFont="1" applyFill="1" applyBorder="1" applyAlignment="1">
      <alignment horizontal="center" vertical="center" wrapText="1"/>
    </xf>
    <xf numFmtId="177" fontId="17" fillId="2" borderId="2" xfId="1" applyNumberFormat="1" applyFont="1" applyFill="1" applyBorder="1" applyAlignment="1">
      <alignment horizontal="center"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wrapText="1"/>
    </xf>
    <xf numFmtId="176" fontId="17" fillId="0" borderId="12" xfId="1" applyNumberFormat="1" applyFont="1" applyFill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18" fillId="0" borderId="12" xfId="1" applyFont="1" applyBorder="1" applyAlignment="1">
      <alignment vertical="center" wrapText="1"/>
    </xf>
    <xf numFmtId="0" fontId="18" fillId="0" borderId="12" xfId="1" applyFont="1" applyBorder="1" applyAlignment="1">
      <alignment horizontal="center" vertical="center"/>
    </xf>
    <xf numFmtId="0" fontId="18" fillId="0" borderId="12" xfId="1" applyFont="1" applyBorder="1"/>
    <xf numFmtId="0" fontId="18" fillId="0" borderId="0" xfId="1" applyFont="1"/>
    <xf numFmtId="0" fontId="17" fillId="0" borderId="0" xfId="1" applyFont="1"/>
    <xf numFmtId="0" fontId="17" fillId="0" borderId="2" xfId="1" applyFont="1" applyBorder="1" applyAlignment="1">
      <alignment horizontal="center" vertical="center"/>
    </xf>
    <xf numFmtId="0" fontId="17" fillId="0" borderId="2" xfId="1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/>
    </xf>
    <xf numFmtId="0" fontId="16" fillId="0" borderId="2" xfId="1" applyFont="1" applyBorder="1" applyAlignment="1">
      <alignment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/>
    </xf>
    <xf numFmtId="176" fontId="16" fillId="0" borderId="2" xfId="1" applyNumberFormat="1" applyFont="1" applyFill="1" applyBorder="1" applyAlignment="1">
      <alignment horizontal="center" vertical="center" wrapText="1"/>
    </xf>
    <xf numFmtId="0" fontId="16" fillId="0" borderId="2" xfId="1" applyFont="1" applyBorder="1"/>
    <xf numFmtId="0" fontId="17" fillId="0" borderId="0" xfId="0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wrapText="1"/>
    </xf>
    <xf numFmtId="0" fontId="17" fillId="2" borderId="0" xfId="0" applyNumberFormat="1" applyFont="1" applyFill="1" applyBorder="1" applyAlignment="1">
      <alignment horizontal="center" vertical="center" wrapText="1"/>
    </xf>
    <xf numFmtId="0" fontId="17" fillId="2" borderId="0" xfId="4" applyNumberFormat="1" applyFont="1" applyFill="1" applyBorder="1" applyAlignment="1">
      <alignment horizontal="center" vertical="center" wrapText="1"/>
    </xf>
    <xf numFmtId="0" fontId="17" fillId="2" borderId="0" xfId="4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8" xfId="1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</cellXfs>
  <cellStyles count="6">
    <cellStyle name="常规" xfId="0" builtinId="0"/>
    <cellStyle name="常规 2" xfId="4"/>
    <cellStyle name="常规 3" xfId="5"/>
    <cellStyle name="常规_保障性安居工程用地供应宗地表" xfId="1"/>
    <cellStyle name="常规_住房供应计划表" xfId="2"/>
    <cellStyle name="样式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topLeftCell="A28" workbookViewId="0">
      <selection activeCell="G8" sqref="G8"/>
    </sheetView>
  </sheetViews>
  <sheetFormatPr defaultRowHeight="13.5"/>
  <cols>
    <col min="7" max="7" width="10.5" bestFit="1" customWidth="1"/>
  </cols>
  <sheetData>
    <row r="1" spans="1:17" s="2" customFormat="1" ht="27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"/>
      <c r="P1" s="1"/>
      <c r="Q1" s="1"/>
    </row>
    <row r="2" spans="1:17" s="2" customFormat="1" ht="31.5">
      <c r="A2" s="3"/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92" t="s">
        <v>1</v>
      </c>
      <c r="N2" s="92"/>
      <c r="O2" s="1"/>
      <c r="P2" s="1"/>
      <c r="Q2" s="1"/>
    </row>
    <row r="3" spans="1:17" s="6" customFormat="1">
      <c r="A3" s="84" t="s">
        <v>2</v>
      </c>
      <c r="B3" s="84" t="s">
        <v>3</v>
      </c>
      <c r="C3" s="84" t="s">
        <v>4</v>
      </c>
      <c r="D3" s="84" t="s">
        <v>5</v>
      </c>
      <c r="E3" s="84" t="s">
        <v>6</v>
      </c>
      <c r="F3" s="84" t="s">
        <v>7</v>
      </c>
      <c r="G3" s="93" t="s">
        <v>8</v>
      </c>
      <c r="H3" s="94"/>
      <c r="I3" s="95"/>
      <c r="J3" s="95"/>
      <c r="K3" s="95"/>
      <c r="L3" s="84" t="s">
        <v>9</v>
      </c>
      <c r="M3" s="84" t="s">
        <v>10</v>
      </c>
      <c r="N3" s="84" t="s">
        <v>11</v>
      </c>
    </row>
    <row r="4" spans="1:17" s="6" customFormat="1">
      <c r="A4" s="84"/>
      <c r="B4" s="84"/>
      <c r="C4" s="84"/>
      <c r="D4" s="84"/>
      <c r="E4" s="84"/>
      <c r="F4" s="84"/>
      <c r="G4" s="93"/>
      <c r="H4" s="86" t="s">
        <v>12</v>
      </c>
      <c r="I4" s="7"/>
      <c r="J4" s="88" t="s">
        <v>13</v>
      </c>
      <c r="K4" s="88" t="s">
        <v>14</v>
      </c>
      <c r="L4" s="84"/>
      <c r="M4" s="84"/>
      <c r="N4" s="84"/>
    </row>
    <row r="5" spans="1:17" s="6" customFormat="1" ht="33.75">
      <c r="A5" s="85"/>
      <c r="B5" s="85"/>
      <c r="C5" s="85"/>
      <c r="D5" s="85"/>
      <c r="E5" s="85"/>
      <c r="F5" s="85"/>
      <c r="G5" s="93"/>
      <c r="H5" s="87"/>
      <c r="I5" s="8" t="s">
        <v>15</v>
      </c>
      <c r="J5" s="89"/>
      <c r="K5" s="89"/>
      <c r="L5" s="85"/>
      <c r="M5" s="85"/>
      <c r="N5" s="85"/>
    </row>
    <row r="6" spans="1:17" s="19" customFormat="1" ht="60">
      <c r="A6" s="78" t="s">
        <v>16</v>
      </c>
      <c r="B6" s="11"/>
      <c r="C6" s="12"/>
      <c r="D6" s="13">
        <v>1</v>
      </c>
      <c r="E6" s="14" t="s">
        <v>67</v>
      </c>
      <c r="F6" s="14" t="s">
        <v>68</v>
      </c>
      <c r="G6" s="15">
        <v>0.79559999999999997</v>
      </c>
      <c r="H6" s="16"/>
      <c r="I6" s="16"/>
      <c r="J6" s="16"/>
      <c r="K6" s="16"/>
      <c r="L6" s="17" t="s">
        <v>21</v>
      </c>
      <c r="M6" s="13" t="s">
        <v>17</v>
      </c>
      <c r="N6" s="18" t="s">
        <v>69</v>
      </c>
    </row>
    <row r="7" spans="1:17" s="19" customFormat="1" ht="48">
      <c r="A7" s="79"/>
      <c r="B7" s="11"/>
      <c r="C7" s="12"/>
      <c r="D7" s="13">
        <v>2</v>
      </c>
      <c r="E7" s="14" t="s">
        <v>70</v>
      </c>
      <c r="F7" s="14" t="s">
        <v>71</v>
      </c>
      <c r="G7" s="15">
        <v>5.2034000000000002</v>
      </c>
      <c r="H7" s="16"/>
      <c r="I7" s="16"/>
      <c r="J7" s="16"/>
      <c r="K7" s="16"/>
      <c r="L7" s="17" t="s">
        <v>21</v>
      </c>
      <c r="M7" s="13" t="s">
        <v>17</v>
      </c>
      <c r="N7" s="18"/>
    </row>
    <row r="8" spans="1:17" s="19" customFormat="1" ht="12">
      <c r="A8" s="80"/>
      <c r="B8" s="11"/>
      <c r="C8" s="12"/>
      <c r="D8" s="13" t="s">
        <v>83</v>
      </c>
      <c r="E8" s="14"/>
      <c r="F8" s="14"/>
      <c r="G8" s="15">
        <f>SUM(G6:G7)</f>
        <v>5.9990000000000006</v>
      </c>
      <c r="H8" s="16"/>
      <c r="I8" s="16"/>
      <c r="J8" s="16"/>
      <c r="K8" s="16"/>
      <c r="L8" s="17"/>
      <c r="M8" s="13"/>
      <c r="N8" s="18"/>
    </row>
    <row r="9" spans="1:17" s="26" customFormat="1" ht="132">
      <c r="A9" s="70" t="s">
        <v>27</v>
      </c>
      <c r="B9" s="20"/>
      <c r="C9" s="21"/>
      <c r="D9" s="21">
        <v>1</v>
      </c>
      <c r="E9" s="22" t="s">
        <v>28</v>
      </c>
      <c r="F9" s="22" t="s">
        <v>29</v>
      </c>
      <c r="G9" s="23">
        <v>4.4009999999999998</v>
      </c>
      <c r="H9" s="23">
        <v>4.4009999999999998</v>
      </c>
      <c r="I9" s="23">
        <v>0.52200000000000002</v>
      </c>
      <c r="J9" s="23">
        <v>4.4009999999999998</v>
      </c>
      <c r="K9" s="23">
        <v>0</v>
      </c>
      <c r="L9" s="24" t="s">
        <v>72</v>
      </c>
      <c r="M9" s="21" t="s">
        <v>73</v>
      </c>
      <c r="N9" s="25"/>
    </row>
    <row r="10" spans="1:17" s="26" customFormat="1" ht="72">
      <c r="A10" s="71"/>
      <c r="B10" s="20"/>
      <c r="C10" s="21"/>
      <c r="D10" s="21">
        <v>2</v>
      </c>
      <c r="E10" s="22" t="s">
        <v>74</v>
      </c>
      <c r="F10" s="22" t="s">
        <v>30</v>
      </c>
      <c r="G10" s="21">
        <v>2.0139999999999998</v>
      </c>
      <c r="H10" s="23">
        <v>0</v>
      </c>
      <c r="I10" s="23">
        <v>0</v>
      </c>
      <c r="J10" s="21">
        <v>2.0139999999999998</v>
      </c>
      <c r="K10" s="23">
        <v>0</v>
      </c>
      <c r="L10" s="24" t="s">
        <v>72</v>
      </c>
      <c r="M10" s="21" t="s">
        <v>73</v>
      </c>
      <c r="N10" s="25"/>
    </row>
    <row r="11" spans="1:17" s="26" customFormat="1" ht="72">
      <c r="A11" s="71"/>
      <c r="B11" s="20"/>
      <c r="C11" s="21"/>
      <c r="D11" s="21">
        <v>3</v>
      </c>
      <c r="E11" s="22" t="s">
        <v>31</v>
      </c>
      <c r="F11" s="22" t="s">
        <v>32</v>
      </c>
      <c r="G11" s="21">
        <v>0.76890000000000003</v>
      </c>
      <c r="H11" s="23">
        <v>0</v>
      </c>
      <c r="I11" s="23">
        <v>0</v>
      </c>
      <c r="J11" s="21">
        <v>0.76890000000000003</v>
      </c>
      <c r="K11" s="23">
        <v>0</v>
      </c>
      <c r="L11" s="24" t="s">
        <v>72</v>
      </c>
      <c r="M11" s="21" t="s">
        <v>73</v>
      </c>
      <c r="N11" s="25"/>
    </row>
    <row r="12" spans="1:17" s="26" customFormat="1" ht="108">
      <c r="A12" s="71"/>
      <c r="B12" s="20"/>
      <c r="C12" s="21"/>
      <c r="D12" s="21">
        <v>4</v>
      </c>
      <c r="E12" s="22" t="s">
        <v>33</v>
      </c>
      <c r="F12" s="22" t="s">
        <v>75</v>
      </c>
      <c r="G12" s="21">
        <v>1.3275999999999999</v>
      </c>
      <c r="H12" s="23">
        <v>0</v>
      </c>
      <c r="I12" s="23">
        <v>0</v>
      </c>
      <c r="J12" s="21">
        <v>1.3275999999999999</v>
      </c>
      <c r="K12" s="23">
        <v>0</v>
      </c>
      <c r="L12" s="24" t="s">
        <v>72</v>
      </c>
      <c r="M12" s="21" t="s">
        <v>73</v>
      </c>
      <c r="N12" s="25"/>
    </row>
    <row r="13" spans="1:17" s="26" customFormat="1" ht="12">
      <c r="A13" s="72"/>
      <c r="B13" s="20"/>
      <c r="C13" s="21"/>
      <c r="D13" s="13" t="s">
        <v>83</v>
      </c>
      <c r="E13" s="22"/>
      <c r="F13" s="22"/>
      <c r="G13" s="23">
        <f>SUM(G9:G12)</f>
        <v>8.5114999999999998</v>
      </c>
      <c r="H13" s="23"/>
      <c r="I13" s="23"/>
      <c r="J13" s="21"/>
      <c r="K13" s="23"/>
      <c r="L13" s="24"/>
      <c r="M13" s="21"/>
      <c r="N13" s="25"/>
    </row>
    <row r="14" spans="1:17" s="43" customFormat="1" ht="72">
      <c r="A14" s="73" t="s">
        <v>18</v>
      </c>
      <c r="B14" s="27"/>
      <c r="C14" s="15"/>
      <c r="D14" s="13">
        <v>1</v>
      </c>
      <c r="E14" s="28" t="s">
        <v>19</v>
      </c>
      <c r="F14" s="28" t="s">
        <v>20</v>
      </c>
      <c r="G14" s="15">
        <v>3.4799000000000002</v>
      </c>
      <c r="H14" s="16"/>
      <c r="I14" s="16"/>
      <c r="J14" s="16"/>
      <c r="K14" s="16"/>
      <c r="L14" s="29" t="s">
        <v>21</v>
      </c>
      <c r="M14" s="13" t="s">
        <v>17</v>
      </c>
      <c r="N14" s="13" t="s">
        <v>22</v>
      </c>
    </row>
    <row r="15" spans="1:17" s="43" customFormat="1" ht="72">
      <c r="A15" s="74"/>
      <c r="B15" s="27"/>
      <c r="C15" s="13"/>
      <c r="D15" s="13">
        <v>2</v>
      </c>
      <c r="E15" s="28" t="s">
        <v>23</v>
      </c>
      <c r="F15" s="28" t="s">
        <v>24</v>
      </c>
      <c r="G15" s="13">
        <v>1.9561999999999999</v>
      </c>
      <c r="H15" s="16"/>
      <c r="I15" s="16"/>
      <c r="J15" s="16"/>
      <c r="K15" s="16"/>
      <c r="L15" s="29" t="s">
        <v>21</v>
      </c>
      <c r="M15" s="13" t="s">
        <v>17</v>
      </c>
      <c r="N15" s="13" t="s">
        <v>22</v>
      </c>
    </row>
    <row r="16" spans="1:17" s="43" customFormat="1" ht="108">
      <c r="A16" s="74"/>
      <c r="B16" s="27"/>
      <c r="C16" s="13"/>
      <c r="D16" s="13">
        <v>3</v>
      </c>
      <c r="E16" s="28" t="s">
        <v>25</v>
      </c>
      <c r="F16" s="28" t="s">
        <v>26</v>
      </c>
      <c r="G16" s="15">
        <v>2.0297000000000001</v>
      </c>
      <c r="H16" s="16"/>
      <c r="I16" s="16"/>
      <c r="J16" s="16"/>
      <c r="K16" s="16"/>
      <c r="L16" s="29" t="s">
        <v>21</v>
      </c>
      <c r="M16" s="13" t="s">
        <v>17</v>
      </c>
      <c r="N16" s="13" t="s">
        <v>22</v>
      </c>
    </row>
    <row r="17" spans="1:14" s="43" customFormat="1" ht="12">
      <c r="A17" s="75"/>
      <c r="B17" s="27"/>
      <c r="C17" s="13"/>
      <c r="D17" s="13" t="s">
        <v>83</v>
      </c>
      <c r="E17" s="28"/>
      <c r="F17" s="28"/>
      <c r="G17" s="15">
        <f>SUM(G14:G16)</f>
        <v>7.4657999999999998</v>
      </c>
      <c r="H17" s="16"/>
      <c r="I17" s="16"/>
      <c r="J17" s="16"/>
      <c r="K17" s="16"/>
      <c r="L17" s="29"/>
      <c r="M17" s="13"/>
      <c r="N17" s="13"/>
    </row>
    <row r="18" spans="1:14" s="19" customFormat="1" ht="72">
      <c r="A18" s="76" t="s">
        <v>43</v>
      </c>
      <c r="B18" s="11"/>
      <c r="C18" s="30"/>
      <c r="D18" s="31">
        <v>1</v>
      </c>
      <c r="E18" s="14" t="s">
        <v>44</v>
      </c>
      <c r="F18" s="14" t="s">
        <v>45</v>
      </c>
      <c r="G18" s="10">
        <v>9.8912999999999993</v>
      </c>
      <c r="H18" s="10">
        <v>9.8912999999999993</v>
      </c>
      <c r="I18" s="10">
        <v>6.6323999999999996</v>
      </c>
      <c r="J18" s="32"/>
      <c r="K18" s="32"/>
      <c r="L18" s="33" t="s">
        <v>72</v>
      </c>
      <c r="M18" s="31"/>
      <c r="N18" s="34"/>
    </row>
    <row r="19" spans="1:14" s="19" customFormat="1" ht="84">
      <c r="A19" s="64"/>
      <c r="B19" s="11"/>
      <c r="C19" s="10"/>
      <c r="D19" s="31">
        <v>2</v>
      </c>
      <c r="E19" s="14" t="s">
        <v>46</v>
      </c>
      <c r="F19" s="14" t="s">
        <v>47</v>
      </c>
      <c r="G19" s="10">
        <v>2.1486999999999998</v>
      </c>
      <c r="H19" s="10">
        <v>2.1486999999999998</v>
      </c>
      <c r="I19" s="10">
        <v>1.1211</v>
      </c>
      <c r="J19" s="32"/>
      <c r="K19" s="32"/>
      <c r="L19" s="33" t="s">
        <v>72</v>
      </c>
      <c r="M19" s="31"/>
      <c r="N19" s="34"/>
    </row>
    <row r="20" spans="1:14" s="19" customFormat="1" ht="72">
      <c r="A20" s="64"/>
      <c r="B20" s="11"/>
      <c r="C20" s="10"/>
      <c r="D20" s="31">
        <v>3</v>
      </c>
      <c r="E20" s="14" t="s">
        <v>48</v>
      </c>
      <c r="F20" s="14" t="s">
        <v>49</v>
      </c>
      <c r="G20" s="10">
        <v>4.7279</v>
      </c>
      <c r="H20" s="10">
        <v>4.7279</v>
      </c>
      <c r="I20" s="10">
        <v>4.4664000000000001</v>
      </c>
      <c r="J20" s="32"/>
      <c r="K20" s="32"/>
      <c r="L20" s="33" t="s">
        <v>72</v>
      </c>
      <c r="M20" s="31"/>
      <c r="N20" s="34"/>
    </row>
    <row r="21" spans="1:14" s="47" customFormat="1" ht="12">
      <c r="A21" s="77"/>
      <c r="B21" s="44"/>
      <c r="C21" s="44"/>
      <c r="D21" s="13" t="s">
        <v>83</v>
      </c>
      <c r="E21" s="45"/>
      <c r="F21" s="45"/>
      <c r="G21" s="42">
        <f>SUM(G18:G20)</f>
        <v>16.767899999999997</v>
      </c>
      <c r="H21" s="46"/>
      <c r="I21" s="46"/>
      <c r="J21" s="46"/>
      <c r="K21" s="46"/>
      <c r="L21" s="45"/>
      <c r="M21" s="45"/>
      <c r="N21" s="46"/>
    </row>
    <row r="22" spans="1:14" s="19" customFormat="1" ht="132">
      <c r="A22" s="63" t="s">
        <v>34</v>
      </c>
      <c r="B22" s="20"/>
      <c r="C22" s="21"/>
      <c r="D22" s="21">
        <v>1</v>
      </c>
      <c r="E22" s="22" t="s">
        <v>35</v>
      </c>
      <c r="F22" s="22" t="s">
        <v>36</v>
      </c>
      <c r="G22" s="21">
        <v>4.6500000000000004</v>
      </c>
      <c r="H22" s="35">
        <v>0</v>
      </c>
      <c r="I22" s="35">
        <v>0</v>
      </c>
      <c r="J22" s="35">
        <v>4.6500000000000004</v>
      </c>
      <c r="K22" s="35" t="s">
        <v>37</v>
      </c>
      <c r="L22" s="24" t="s">
        <v>21</v>
      </c>
      <c r="M22" s="21" t="s">
        <v>17</v>
      </c>
      <c r="N22" s="25"/>
    </row>
    <row r="23" spans="1:14" s="19" customFormat="1" ht="84">
      <c r="A23" s="64"/>
      <c r="B23" s="20"/>
      <c r="C23" s="36"/>
      <c r="D23" s="37">
        <v>2</v>
      </c>
      <c r="E23" s="38" t="s">
        <v>38</v>
      </c>
      <c r="F23" s="38" t="s">
        <v>79</v>
      </c>
      <c r="G23" s="36">
        <v>6.2</v>
      </c>
      <c r="H23" s="36">
        <v>6.2</v>
      </c>
      <c r="I23" s="39">
        <v>0</v>
      </c>
      <c r="J23" s="39"/>
      <c r="K23" s="39"/>
      <c r="L23" s="40" t="s">
        <v>21</v>
      </c>
      <c r="M23" s="37" t="s">
        <v>17</v>
      </c>
      <c r="N23" s="41"/>
    </row>
    <row r="24" spans="1:14" s="19" customFormat="1" ht="84">
      <c r="A24" s="64"/>
      <c r="B24" s="20"/>
      <c r="C24" s="36"/>
      <c r="D24" s="37">
        <v>3</v>
      </c>
      <c r="E24" s="38" t="s">
        <v>39</v>
      </c>
      <c r="F24" s="38" t="s">
        <v>40</v>
      </c>
      <c r="G24" s="36">
        <v>2.2400000000000002</v>
      </c>
      <c r="H24" s="36">
        <v>2.2400000000000002</v>
      </c>
      <c r="I24" s="36">
        <v>0.25919999999999999</v>
      </c>
      <c r="J24" s="39"/>
      <c r="K24" s="39"/>
      <c r="L24" s="40" t="s">
        <v>21</v>
      </c>
      <c r="M24" s="37" t="s">
        <v>17</v>
      </c>
      <c r="N24" s="41"/>
    </row>
    <row r="25" spans="1:14" s="19" customFormat="1" ht="108">
      <c r="A25" s="64"/>
      <c r="B25" s="20"/>
      <c r="C25" s="36"/>
      <c r="D25" s="37">
        <v>4</v>
      </c>
      <c r="E25" s="38" t="s">
        <v>41</v>
      </c>
      <c r="F25" s="38" t="s">
        <v>80</v>
      </c>
      <c r="G25" s="36">
        <v>3.84</v>
      </c>
      <c r="H25" s="36">
        <v>3.84</v>
      </c>
      <c r="I25" s="36">
        <v>0.20349999999999999</v>
      </c>
      <c r="J25" s="39"/>
      <c r="K25" s="39"/>
      <c r="L25" s="40" t="s">
        <v>21</v>
      </c>
      <c r="M25" s="37" t="s">
        <v>17</v>
      </c>
      <c r="N25" s="41"/>
    </row>
    <row r="26" spans="1:14" s="19" customFormat="1" ht="96">
      <c r="A26" s="64"/>
      <c r="B26" s="20"/>
      <c r="C26" s="36"/>
      <c r="D26" s="37">
        <v>5</v>
      </c>
      <c r="E26" s="38" t="s">
        <v>42</v>
      </c>
      <c r="F26" s="38" t="s">
        <v>81</v>
      </c>
      <c r="G26" s="36">
        <v>4.72</v>
      </c>
      <c r="H26" s="36">
        <v>4.72</v>
      </c>
      <c r="I26" s="36">
        <v>2.6775000000000002</v>
      </c>
      <c r="J26" s="39"/>
      <c r="K26" s="39"/>
      <c r="L26" s="40" t="s">
        <v>21</v>
      </c>
      <c r="M26" s="37" t="s">
        <v>17</v>
      </c>
      <c r="N26" s="41"/>
    </row>
    <row r="27" spans="1:14" s="19" customFormat="1" ht="12">
      <c r="A27" s="66"/>
      <c r="B27" s="60"/>
      <c r="C27" s="61"/>
      <c r="D27" s="37" t="s">
        <v>83</v>
      </c>
      <c r="E27" s="62"/>
      <c r="F27" s="62"/>
      <c r="G27" s="61">
        <f>SUM(G22:G26)</f>
        <v>21.65</v>
      </c>
      <c r="H27" s="61"/>
      <c r="I27" s="61"/>
      <c r="J27" s="39"/>
      <c r="K27" s="39"/>
      <c r="L27" s="40"/>
      <c r="M27" s="37"/>
      <c r="N27" s="41"/>
    </row>
    <row r="28" spans="1:14" s="19" customFormat="1" ht="84">
      <c r="A28" s="81" t="s">
        <v>82</v>
      </c>
      <c r="B28" s="67"/>
      <c r="C28" s="67"/>
      <c r="D28" s="13">
        <v>1</v>
      </c>
      <c r="E28" s="13" t="s">
        <v>50</v>
      </c>
      <c r="F28" s="13" t="s">
        <v>51</v>
      </c>
      <c r="G28" s="15">
        <v>4</v>
      </c>
      <c r="H28" s="16">
        <v>4</v>
      </c>
      <c r="I28" s="16">
        <v>0</v>
      </c>
      <c r="J28" s="16">
        <v>0</v>
      </c>
      <c r="K28" s="16">
        <v>0</v>
      </c>
      <c r="L28" s="13" t="s">
        <v>52</v>
      </c>
      <c r="M28" s="13" t="s">
        <v>17</v>
      </c>
      <c r="N28" s="13" t="s">
        <v>53</v>
      </c>
    </row>
    <row r="29" spans="1:14" s="48" customFormat="1" ht="60">
      <c r="A29" s="82"/>
      <c r="B29" s="68"/>
      <c r="C29" s="68"/>
      <c r="D29" s="13">
        <v>2</v>
      </c>
      <c r="E29" s="13" t="s">
        <v>54</v>
      </c>
      <c r="F29" s="13" t="s">
        <v>55</v>
      </c>
      <c r="G29" s="13">
        <v>1.6</v>
      </c>
      <c r="H29" s="13">
        <v>1.6</v>
      </c>
      <c r="I29" s="13">
        <v>1.6</v>
      </c>
      <c r="J29" s="13">
        <v>0</v>
      </c>
      <c r="K29" s="13">
        <v>0</v>
      </c>
      <c r="L29" s="13" t="s">
        <v>52</v>
      </c>
      <c r="M29" s="13" t="s">
        <v>56</v>
      </c>
      <c r="N29" s="13" t="s">
        <v>57</v>
      </c>
    </row>
    <row r="30" spans="1:14" s="48" customFormat="1" ht="12">
      <c r="A30" s="83"/>
      <c r="B30" s="69"/>
      <c r="C30" s="69"/>
      <c r="D30" s="13" t="s">
        <v>78</v>
      </c>
      <c r="E30" s="49" t="s">
        <v>37</v>
      </c>
      <c r="F30" s="49" t="s">
        <v>37</v>
      </c>
      <c r="G30" s="15">
        <f>SUM(G28:G29)</f>
        <v>5.6</v>
      </c>
      <c r="H30" s="15"/>
      <c r="I30" s="15"/>
      <c r="J30" s="15"/>
      <c r="K30" s="50"/>
      <c r="L30" s="49" t="s">
        <v>37</v>
      </c>
      <c r="M30" s="49" t="s">
        <v>37</v>
      </c>
      <c r="N30" s="50"/>
    </row>
    <row r="31" spans="1:14" s="19" customFormat="1" ht="84">
      <c r="A31" s="63" t="s">
        <v>58</v>
      </c>
      <c r="B31" s="11"/>
      <c r="C31" s="33"/>
      <c r="D31" s="33">
        <v>1</v>
      </c>
      <c r="E31" s="14" t="s">
        <v>59</v>
      </c>
      <c r="F31" s="14" t="s">
        <v>60</v>
      </c>
      <c r="G31" s="33">
        <v>31.131900000000002</v>
      </c>
      <c r="H31" s="33">
        <v>31.131900000000002</v>
      </c>
      <c r="I31" s="33">
        <v>23.945599999999999</v>
      </c>
      <c r="J31" s="33">
        <v>0</v>
      </c>
      <c r="K31" s="33">
        <v>0</v>
      </c>
      <c r="L31" s="33" t="s">
        <v>21</v>
      </c>
      <c r="M31" s="33" t="s">
        <v>17</v>
      </c>
      <c r="N31" s="33"/>
    </row>
    <row r="32" spans="1:14" s="19" customFormat="1" ht="84">
      <c r="A32" s="64"/>
      <c r="B32" s="11"/>
      <c r="C32" s="30"/>
      <c r="D32" s="31">
        <v>2</v>
      </c>
      <c r="E32" s="14" t="s">
        <v>61</v>
      </c>
      <c r="F32" s="14" t="s">
        <v>62</v>
      </c>
      <c r="G32" s="42">
        <v>10.0501</v>
      </c>
      <c r="H32" s="32">
        <v>0</v>
      </c>
      <c r="I32" s="32">
        <v>0</v>
      </c>
      <c r="J32" s="32">
        <v>10.0501</v>
      </c>
      <c r="K32" s="32">
        <v>0</v>
      </c>
      <c r="L32" s="33" t="s">
        <v>21</v>
      </c>
      <c r="M32" s="31" t="s">
        <v>17</v>
      </c>
      <c r="N32" s="34"/>
    </row>
    <row r="33" spans="1:14" s="19" customFormat="1" ht="84">
      <c r="A33" s="64"/>
      <c r="B33" s="11"/>
      <c r="C33" s="30"/>
      <c r="D33" s="31">
        <v>3</v>
      </c>
      <c r="E33" s="14" t="s">
        <v>63</v>
      </c>
      <c r="F33" s="14" t="s">
        <v>64</v>
      </c>
      <c r="G33" s="42">
        <v>7.2788000000000004</v>
      </c>
      <c r="H33" s="32">
        <v>0</v>
      </c>
      <c r="I33" s="32">
        <v>0</v>
      </c>
      <c r="J33" s="32">
        <v>7.2788000000000004</v>
      </c>
      <c r="K33" s="32">
        <v>0</v>
      </c>
      <c r="L33" s="33" t="s">
        <v>21</v>
      </c>
      <c r="M33" s="31" t="s">
        <v>17</v>
      </c>
      <c r="N33" s="34"/>
    </row>
    <row r="34" spans="1:14" s="19" customFormat="1" ht="84">
      <c r="A34" s="64"/>
      <c r="B34" s="11"/>
      <c r="C34" s="30"/>
      <c r="D34" s="31">
        <v>4</v>
      </c>
      <c r="E34" s="14" t="s">
        <v>65</v>
      </c>
      <c r="F34" s="14" t="s">
        <v>66</v>
      </c>
      <c r="G34" s="42">
        <v>11.2148</v>
      </c>
      <c r="H34" s="32">
        <v>11.2148</v>
      </c>
      <c r="I34" s="32">
        <v>6.2904999999999998</v>
      </c>
      <c r="J34" s="32">
        <v>0</v>
      </c>
      <c r="K34" s="32">
        <v>0</v>
      </c>
      <c r="L34" s="33" t="s">
        <v>21</v>
      </c>
      <c r="M34" s="31" t="s">
        <v>17</v>
      </c>
      <c r="N34" s="34"/>
    </row>
    <row r="35" spans="1:14" s="19" customFormat="1" ht="12">
      <c r="A35" s="65"/>
      <c r="B35" s="58"/>
      <c r="C35" s="12"/>
      <c r="D35" s="13" t="s">
        <v>83</v>
      </c>
      <c r="E35" s="51"/>
      <c r="F35" s="51"/>
      <c r="G35" s="15">
        <f>SUM(G31:G34)</f>
        <v>59.675600000000003</v>
      </c>
      <c r="H35" s="16"/>
      <c r="I35" s="16"/>
      <c r="J35" s="16"/>
      <c r="K35" s="16"/>
      <c r="L35" s="17"/>
      <c r="M35" s="13"/>
      <c r="N35" s="59"/>
    </row>
    <row r="36" spans="1:14" s="9" customFormat="1" ht="12.75">
      <c r="A36" s="52" t="s">
        <v>76</v>
      </c>
      <c r="B36" s="53"/>
      <c r="C36" s="53"/>
      <c r="D36" s="54" t="s">
        <v>77</v>
      </c>
      <c r="E36" s="55" t="s">
        <v>77</v>
      </c>
      <c r="F36" s="55" t="s">
        <v>77</v>
      </c>
      <c r="G36" s="56">
        <f>SUM(G35,G30,G27,G21,G17,G13,G8)</f>
        <v>125.6698</v>
      </c>
      <c r="H36" s="57"/>
      <c r="I36" s="57"/>
      <c r="J36" s="57"/>
      <c r="K36" s="57"/>
      <c r="L36" s="55" t="s">
        <v>77</v>
      </c>
      <c r="M36" s="55" t="s">
        <v>77</v>
      </c>
      <c r="N36" s="57"/>
    </row>
  </sheetData>
  <mergeCells count="25">
    <mergeCell ref="A1:N1"/>
    <mergeCell ref="M2:N2"/>
    <mergeCell ref="A3:A5"/>
    <mergeCell ref="B3:B5"/>
    <mergeCell ref="C3:C5"/>
    <mergeCell ref="D3:D5"/>
    <mergeCell ref="E3:E5"/>
    <mergeCell ref="F3:F5"/>
    <mergeCell ref="G3:G5"/>
    <mergeCell ref="H3:K3"/>
    <mergeCell ref="A6:A8"/>
    <mergeCell ref="A28:A30"/>
    <mergeCell ref="L3:L5"/>
    <mergeCell ref="M3:M5"/>
    <mergeCell ref="N3:N5"/>
    <mergeCell ref="H4:H5"/>
    <mergeCell ref="J4:J5"/>
    <mergeCell ref="K4:K5"/>
    <mergeCell ref="A31:A35"/>
    <mergeCell ref="A22:A27"/>
    <mergeCell ref="B28:B30"/>
    <mergeCell ref="C28:C30"/>
    <mergeCell ref="A9:A13"/>
    <mergeCell ref="A14:A17"/>
    <mergeCell ref="A18:A2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2018-03-23T09:14:55Z</dcterms:modified>
</cp:coreProperties>
</file>