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资金安排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<sst xmlns="http://schemas.openxmlformats.org/spreadsheetml/2006/main" count="20" uniqueCount="18">
  <si>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附件1</t>
  </si>
  <si>
    <t>2021年第二批中央财政城镇保障性安居工程专项资金
安排表</t>
  </si>
  <si>
    <t>序号</t>
  </si>
  <si>
    <t>责任主体</t>
  </si>
  <si>
    <t>项目名称</t>
  </si>
  <si>
    <t>补助套数
（户数）</t>
  </si>
  <si>
    <r>
      <t>第二批安排资金合计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（万元）</t>
    </r>
  </si>
  <si>
    <t>本次分配
金额
（万元）</t>
  </si>
  <si>
    <t>拱墅区政府（原下城区）</t>
  </si>
  <si>
    <t>杭州重机宿舍区块拆迁安置房项目</t>
  </si>
  <si>
    <t>三塘单元XC0506-R21-26地块拆迁安置房</t>
  </si>
  <si>
    <t>小计</t>
  </si>
  <si>
    <t>上城区政府（原江干区）</t>
  </si>
  <si>
    <t>原江干区采荷单元JG1105-08地块拆迁安置房</t>
  </si>
  <si>
    <t>原江干区采荷单元JG1105-09地块拆迁安置房</t>
  </si>
  <si>
    <t>滨江区政府</t>
  </si>
  <si>
    <t>滨江区农转居拆迁安置房十三区块扩点（五期）项目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</si>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</sst>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b/>
      <sz val="10.5"/>
      <color indexed="8"/>
      <name val="宋体"/>
      <family val="0"/>
    </font>
    <font>
      <b/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仿宋_GB2312"/>
      <family val="3"/>
    </font>
    <font>
      <b/>
      <sz val="16"/>
      <color indexed="8"/>
      <name val="Times New Roman"/>
      <family val="1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1"/>
      <color theme="1"/>
      <name val="Calibri"/>
      <family val="0"/>
    </font>
    <font>
      <sz val="12"/>
      <color theme="1"/>
      <name val="Calibri"/>
      <family val="0"/>
    </font>
    <font>
      <b/>
      <sz val="16"/>
      <color rgb="FF000000"/>
      <name val="仿宋_GB2312"/>
      <family val="3"/>
    </font>
    <font>
      <sz val="11"/>
      <color rgb="FF000000"/>
      <name val="仿宋_GB2312"/>
      <family val="3"/>
    </font>
    <font>
      <b/>
      <sz val="11"/>
      <color rgb="FF000000"/>
      <name val="仿宋_GB2312"/>
      <family val="3"/>
    </font>
    <font>
      <sz val="11"/>
      <color theme="1"/>
      <name val="Times New Roman"/>
      <family val="1"/>
    </font>
    <font>
      <b/>
      <sz val="16"/>
      <color rgb="FF000000"/>
      <name val="Times New Roman"/>
      <family val="1"/>
    </font>
    <font>
      <sz val="11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4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4" fillId="7" borderId="0" applyNumberFormat="0" applyBorder="0" applyAlignment="0" applyProtection="0"/>
    <xf numFmtId="0" fontId="2" fillId="8" borderId="0" applyNumberFormat="0" applyBorder="0" applyAlignment="0" applyProtection="0"/>
    <xf numFmtId="0" fontId="17" fillId="0" borderId="1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3" applyNumberFormat="0" applyFill="0" applyAlignment="0" applyProtection="0"/>
    <xf numFmtId="176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14" fillId="7" borderId="0" applyNumberFormat="0" applyBorder="0" applyAlignment="0" applyProtection="0"/>
    <xf numFmtId="0" fontId="23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" fillId="11" borderId="0" applyNumberFormat="0" applyBorder="0" applyAlignment="0" applyProtection="0"/>
    <xf numFmtId="177" fontId="0" fillId="0" borderId="0" applyFont="0" applyFill="0" applyBorder="0" applyAlignment="0" applyProtection="0"/>
    <xf numFmtId="0" fontId="2" fillId="8" borderId="0" applyNumberFormat="0" applyBorder="0" applyAlignment="0" applyProtection="0"/>
    <xf numFmtId="0" fontId="26" fillId="12" borderId="5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2" fillId="13" borderId="0" applyNumberFormat="0" applyBorder="0" applyAlignment="0" applyProtection="0"/>
    <xf numFmtId="0" fontId="0" fillId="0" borderId="0">
      <alignment/>
      <protection/>
    </xf>
    <xf numFmtId="0" fontId="14" fillId="14" borderId="0" applyNumberFormat="0" applyBorder="0" applyAlignment="0" applyProtection="0"/>
    <xf numFmtId="0" fontId="20" fillId="3" borderId="5" applyNumberFormat="0" applyAlignment="0" applyProtection="0"/>
    <xf numFmtId="0" fontId="27" fillId="12" borderId="6" applyNumberFormat="0" applyAlignment="0" applyProtection="0"/>
    <xf numFmtId="0" fontId="29" fillId="15" borderId="7" applyNumberFormat="0" applyAlignment="0" applyProtection="0"/>
    <xf numFmtId="0" fontId="30" fillId="0" borderId="8" applyNumberFormat="0" applyFill="0" applyAlignment="0" applyProtection="0"/>
    <xf numFmtId="0" fontId="14" fillId="16" borderId="0" applyNumberFormat="0" applyBorder="0" applyAlignment="0" applyProtection="0"/>
    <xf numFmtId="0" fontId="0" fillId="0" borderId="0">
      <alignment vertical="center"/>
      <protection/>
    </xf>
    <xf numFmtId="0" fontId="14" fillId="13" borderId="0" applyNumberFormat="0" applyBorder="0" applyAlignment="0" applyProtection="0"/>
    <xf numFmtId="0" fontId="0" fillId="17" borderId="9" applyNumberFormat="0" applyFont="0" applyAlignment="0" applyProtection="0"/>
    <xf numFmtId="0" fontId="25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6" fillId="19" borderId="0" applyNumberFormat="0" applyBorder="0" applyAlignment="0" applyProtection="0"/>
    <xf numFmtId="0" fontId="2" fillId="20" borderId="0" applyNumberFormat="0" applyBorder="0" applyAlignment="0" applyProtection="0"/>
    <xf numFmtId="0" fontId="15" fillId="10" borderId="0" applyNumberFormat="0" applyBorder="0" applyAlignment="0" applyProtection="0"/>
    <xf numFmtId="0" fontId="14" fillId="21" borderId="0" applyNumberFormat="0" applyBorder="0" applyAlignment="0" applyProtection="0"/>
    <xf numFmtId="0" fontId="2" fillId="5" borderId="0" applyNumberFormat="0" applyBorder="0" applyAlignment="0" applyProtection="0"/>
    <xf numFmtId="0" fontId="0" fillId="0" borderId="0">
      <alignment/>
      <protection/>
    </xf>
    <xf numFmtId="0" fontId="14" fillId="22" borderId="0" applyNumberFormat="0" applyBorder="0" applyAlignment="0" applyProtection="0"/>
    <xf numFmtId="0" fontId="2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62" applyFill="1">
      <alignment/>
      <protection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178" fontId="0" fillId="0" borderId="0" xfId="62" applyNumberFormat="1" applyFill="1">
      <alignment/>
      <protection/>
    </xf>
    <xf numFmtId="0" fontId="0" fillId="0" borderId="0" xfId="0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178" fontId="39" fillId="0" borderId="0" xfId="0" applyNumberFormat="1" applyFont="1" applyFill="1" applyBorder="1" applyAlignment="1">
      <alignment vertical="center"/>
    </xf>
    <xf numFmtId="178" fontId="40" fillId="0" borderId="10" xfId="0" applyNumberFormat="1" applyFont="1" applyFill="1" applyBorder="1" applyAlignment="1">
      <alignment horizontal="center" vertical="center" wrapText="1"/>
    </xf>
    <xf numFmtId="178" fontId="37" fillId="0" borderId="11" xfId="0" applyNumberFormat="1" applyFont="1" applyFill="1" applyBorder="1" applyAlignment="1">
      <alignment horizontal="center" vertical="center" wrapText="1"/>
    </xf>
    <xf numFmtId="178" fontId="41" fillId="0" borderId="11" xfId="0" applyNumberFormat="1" applyFont="1" applyFill="1" applyBorder="1" applyAlignment="1">
      <alignment horizontal="center" vertical="center" wrapText="1"/>
    </xf>
    <xf numFmtId="0" fontId="0" fillId="0" borderId="0" xfId="62" applyFill="1">
      <alignment/>
      <protection/>
    </xf>
    <xf numFmtId="178" fontId="10" fillId="0" borderId="11" xfId="0" applyNumberFormat="1" applyFont="1" applyFill="1" applyBorder="1" applyAlignment="1">
      <alignment horizontal="center" vertical="center" wrapText="1"/>
    </xf>
    <xf numFmtId="0" fontId="13" fillId="0" borderId="0" xfId="62" applyFont="1" applyFill="1">
      <alignment/>
      <protection/>
    </xf>
  </cellXfs>
  <cellStyles count="52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常规 2 2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2"/>
  <sheetViews>
    <sheetView tabSelected="1" zoomScaleSheetLayoutView="100" workbookViewId="0" topLeftCell="A1">
      <selection activeCell="C19" sqref="C19"/>
    </sheetView>
  </sheetViews>
  <sheetFormatPr defaultColWidth="9.00390625" defaultRowHeight="14.25"/>
  <cols>
    <col min="1" max="1" width="7.00390625" style="1" customWidth="1"/>
    <col min="2" max="2" width="9.50390625" style="1" customWidth="1"/>
    <col min="3" max="3" width="42.25390625" style="1" customWidth="1"/>
    <col min="4" max="4" width="10.125" style="1" customWidth="1"/>
    <col min="5" max="5" width="11.125" style="1" customWidth="1"/>
    <col min="6" max="6" width="11.25390625" style="4" customWidth="1"/>
    <col min="7" max="7" width="14.125" style="1" bestFit="1" customWidth="1"/>
    <col min="8" max="243" width="9.00390625" style="1" customWidth="1"/>
    <col min="244" max="16384" width="9.00390625" style="5" customWidth="1"/>
  </cols>
  <sheetData>
    <row r="1" spans="1:255" s="1" customFormat="1" ht="18.75" customHeight="1">
      <c r="A1" s="6" t="s">
        <v>0</v>
      </c>
      <c r="B1" s="2"/>
      <c r="C1" s="2"/>
      <c r="D1" s="2"/>
      <c r="E1" s="18"/>
      <c r="F1" s="1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6" s="2" customFormat="1" ht="43.5" customHeight="1">
      <c r="A2" s="7" t="s">
        <v>1</v>
      </c>
      <c r="B2" s="7"/>
      <c r="C2" s="7"/>
      <c r="D2" s="7"/>
      <c r="E2" s="7"/>
      <c r="F2" s="20"/>
    </row>
    <row r="3" spans="1:6" s="2" customFormat="1" ht="42" customHeight="1">
      <c r="A3" s="8" t="s">
        <v>2</v>
      </c>
      <c r="B3" s="8" t="s">
        <v>3</v>
      </c>
      <c r="C3" s="8" t="s">
        <v>4</v>
      </c>
      <c r="D3" s="8" t="s">
        <v>5</v>
      </c>
      <c r="E3" s="21" t="s">
        <v>6</v>
      </c>
      <c r="F3" s="21" t="s">
        <v>7</v>
      </c>
    </row>
    <row r="4" spans="1:243" s="2" customFormat="1" ht="39" customHeight="1">
      <c r="A4" s="9">
        <v>1</v>
      </c>
      <c r="B4" s="10" t="s">
        <v>8</v>
      </c>
      <c r="C4" s="11" t="s">
        <v>9</v>
      </c>
      <c r="D4" s="9">
        <v>1000</v>
      </c>
      <c r="E4" s="9">
        <v>3325</v>
      </c>
      <c r="F4" s="22">
        <v>2127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s="2" customFormat="1" ht="36.75" customHeight="1">
      <c r="A5" s="9">
        <v>2</v>
      </c>
      <c r="B5" s="12"/>
      <c r="C5" s="11" t="s">
        <v>10</v>
      </c>
      <c r="D5" s="9">
        <v>220</v>
      </c>
      <c r="E5" s="9">
        <v>731</v>
      </c>
      <c r="F5" s="22">
        <v>468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s="3" customFormat="1" ht="24.75" customHeight="1">
      <c r="A6" s="13" t="s">
        <v>11</v>
      </c>
      <c r="B6" s="14"/>
      <c r="C6" s="15"/>
      <c r="D6" s="16">
        <f>SUM(D4:D5)</f>
        <v>1220</v>
      </c>
      <c r="E6" s="16">
        <f>SUM(E4:E5)</f>
        <v>4056</v>
      </c>
      <c r="F6" s="24">
        <f>SUM(F4:F5)</f>
        <v>2595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243" s="2" customFormat="1" ht="33.75" customHeight="1">
      <c r="A7" s="9">
        <v>3</v>
      </c>
      <c r="B7" s="10" t="s">
        <v>12</v>
      </c>
      <c r="C7" s="11" t="s">
        <v>13</v>
      </c>
      <c r="D7" s="9">
        <v>180</v>
      </c>
      <c r="E7" s="9">
        <v>598</v>
      </c>
      <c r="F7" s="22">
        <v>383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</row>
    <row r="8" spans="1:243" s="2" customFormat="1" ht="34.5" customHeight="1">
      <c r="A8" s="9">
        <v>4</v>
      </c>
      <c r="B8" s="12"/>
      <c r="C8" s="11" t="s">
        <v>14</v>
      </c>
      <c r="D8" s="9">
        <v>255</v>
      </c>
      <c r="E8" s="9">
        <v>848</v>
      </c>
      <c r="F8" s="22">
        <v>542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</row>
    <row r="9" spans="1:6" s="2" customFormat="1" ht="24.75" customHeight="1">
      <c r="A9" s="13" t="s">
        <v>11</v>
      </c>
      <c r="B9" s="14"/>
      <c r="C9" s="15"/>
      <c r="D9" s="16">
        <f>SUM(D7:D8)</f>
        <v>435</v>
      </c>
      <c r="E9" s="16">
        <f>SUM(E7:E8)</f>
        <v>1446</v>
      </c>
      <c r="F9" s="24">
        <f>SUM(F7:F8)</f>
        <v>925</v>
      </c>
    </row>
    <row r="10" spans="1:243" s="2" customFormat="1" ht="42" customHeight="1">
      <c r="A10" s="9">
        <v>5</v>
      </c>
      <c r="B10" s="10" t="s">
        <v>15</v>
      </c>
      <c r="C10" s="11" t="s">
        <v>16</v>
      </c>
      <c r="D10" s="9">
        <v>964</v>
      </c>
      <c r="E10" s="9">
        <v>3205</v>
      </c>
      <c r="F10" s="22">
        <v>2050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</row>
    <row r="11" spans="1:6" s="2" customFormat="1" ht="28.5" customHeight="1">
      <c r="A11" s="13" t="s">
        <v>11</v>
      </c>
      <c r="B11" s="14"/>
      <c r="C11" s="15"/>
      <c r="D11" s="16">
        <f>SUM(D10:D10)</f>
        <v>964</v>
      </c>
      <c r="E11" s="16">
        <f>SUM(E10:E10)</f>
        <v>3205</v>
      </c>
      <c r="F11" s="24">
        <f>SUM(F10:F10)</f>
        <v>2050</v>
      </c>
    </row>
    <row r="12" spans="1:6" s="2" customFormat="1" ht="28.5" customHeight="1">
      <c r="A12" s="17" t="s">
        <v>17</v>
      </c>
      <c r="B12" s="17"/>
      <c r="C12" s="17"/>
      <c r="D12" s="16">
        <f>D6+D9+D11</f>
        <v>2619</v>
      </c>
      <c r="E12" s="16">
        <f>E6+E9+E11</f>
        <v>8707</v>
      </c>
      <c r="F12" s="16">
        <f>F6+F9+F11</f>
        <v>5570</v>
      </c>
    </row>
  </sheetData>
  <sheetProtection/>
  <mergeCells count="7">
    <mergeCell ref="A2:F2"/>
    <mergeCell ref="A6:C6"/>
    <mergeCell ref="A9:C9"/>
    <mergeCell ref="A11:C11"/>
    <mergeCell ref="A12:C12"/>
    <mergeCell ref="B4:B5"/>
    <mergeCell ref="B7:B8"/>
  </mergeCells>
  <printOptions/>
  <pageMargins left="0.23999999999999996" right="0.23999999999999996" top="0.87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wly</dc:creator>
  <cp:keywords/>
  <dc:description/>
  <cp:lastModifiedBy>user</cp:lastModifiedBy>
  <cp:lastPrinted>2020-05-10T03:13:00Z</cp:lastPrinted>
  <dcterms:created xsi:type="dcterms:W3CDTF">2015-08-26T14:41:07Z</dcterms:created>
  <dcterms:modified xsi:type="dcterms:W3CDTF">2021-06-15T17:04:37Z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