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 activeTab="3"/>
  </bookViews>
  <sheets>
    <sheet name="第二次兑现" sheetId="3" r:id="rId1"/>
    <sheet name="第三次兑现" sheetId="1" r:id="rId2"/>
    <sheet name="核减" sheetId="4" r:id="rId3"/>
    <sheet name="资金总表" sheetId="5" r:id="rId4"/>
  </sheets>
  <calcPr calcId="144525"/>
</workbook>
</file>

<file path=xl/sharedStrings.xml><?xml version="1.0" encoding="utf-8"?>
<sst xmlns="http://schemas.openxmlformats.org/spreadsheetml/2006/main" count="109" uniqueCount="64">
  <si>
    <t>附件1</t>
  </si>
  <si>
    <t xml:space="preserve">  2022年度再生资源回收体系建设（回收网点）
补助资金明细表（第二次兑现）
 </t>
  </si>
  <si>
    <t>序号</t>
  </si>
  <si>
    <t>区划</t>
  </si>
  <si>
    <t>申报单位</t>
  </si>
  <si>
    <t>符合补贴要求的回收网点数（个）</t>
  </si>
  <si>
    <t>市级财政补助（万元）</t>
  </si>
  <si>
    <t>区级财政补助（万元）</t>
  </si>
  <si>
    <t>10-15（含）</t>
  </si>
  <si>
    <t>15㎡以上</t>
  </si>
  <si>
    <t>上城区</t>
  </si>
  <si>
    <t>杭州轻松环城科技有限公司</t>
  </si>
  <si>
    <t>杭州蓝飞再生资源回收有限公司</t>
  </si>
  <si>
    <t>杭州村口再生资源有限公司</t>
  </si>
  <si>
    <t>杭州小宝智能物联科技有限公司</t>
  </si>
  <si>
    <t>杭州物尽其用信息科技有限公司</t>
  </si>
  <si>
    <t>杭州申奇环境科技有限公司</t>
  </si>
  <si>
    <t>浙江波普环境服务有限公司</t>
  </si>
  <si>
    <t>拱墅区</t>
  </si>
  <si>
    <t>杭州轻松环品科技有限公司</t>
  </si>
  <si>
    <t>杭州联晟环境科技有限公司</t>
  </si>
  <si>
    <t>杭州宸运环境工程有限公司</t>
  </si>
  <si>
    <t>西湖区</t>
  </si>
  <si>
    <t>杭州西湖环境集团有限公司</t>
  </si>
  <si>
    <t>滨江区</t>
  </si>
  <si>
    <t>杭州西陵废旧金属回收连锁有限公司</t>
  </si>
  <si>
    <t>钱塘区</t>
  </si>
  <si>
    <t>杭州村口环保科技有限公司</t>
  </si>
  <si>
    <t>杭州解衣再生资源开发有限公司</t>
  </si>
  <si>
    <t>杭州轻松钱品科技有限公司</t>
  </si>
  <si>
    <t>杭州虬吉环境科技有限公司</t>
  </si>
  <si>
    <t>合计</t>
  </si>
  <si>
    <t>附件2</t>
  </si>
  <si>
    <t xml:space="preserve">  2022年度再生资源回收体系建设（回收网点）
补助资金明细表（第三次兑现）
 </t>
  </si>
  <si>
    <t>杭州舞环科技有限公司</t>
  </si>
  <si>
    <t>富阳区</t>
  </si>
  <si>
    <t>杭州富阳惠众环保科技有限公司</t>
  </si>
  <si>
    <t>附件3</t>
  </si>
  <si>
    <t>2022年度再生资源回收体系建设（回收网点）项目
补助资金明细表（核减第一次、第二次兑现）</t>
  </si>
  <si>
    <t>企业名称</t>
  </si>
  <si>
    <t>验收不符合补贴要求回收网点数（个）</t>
  </si>
  <si>
    <t>核减市级补助</t>
  </si>
  <si>
    <t>核减区级补助</t>
  </si>
  <si>
    <t>备注</t>
  </si>
  <si>
    <t>（万元）</t>
  </si>
  <si>
    <t>实测面积均为10-15平米</t>
  </si>
  <si>
    <t>附件4：</t>
  </si>
  <si>
    <t>再生资源回收体系建设项目财政补助资金总表（2022年度）</t>
  </si>
  <si>
    <t>金额单位：万元</t>
  </si>
  <si>
    <t>地区</t>
  </si>
  <si>
    <t xml:space="preserve">预下达再生资源专项指标
（杭财企[2021]78号）
</t>
  </si>
  <si>
    <t>已明确杭财企[2021]78号使用方向</t>
  </si>
  <si>
    <t>本次明确杭财企[2021]78号使用方向</t>
  </si>
  <si>
    <t>本次追加指标</t>
  </si>
  <si>
    <t xml:space="preserve">    </t>
  </si>
  <si>
    <t xml:space="preserve"> </t>
  </si>
  <si>
    <t>西湖名胜</t>
  </si>
  <si>
    <t>萧山区</t>
  </si>
  <si>
    <t>余杭区</t>
  </si>
  <si>
    <t>临平区</t>
  </si>
  <si>
    <t>临安区</t>
  </si>
  <si>
    <t>淳安县</t>
  </si>
  <si>
    <t>桐庐县</t>
  </si>
  <si>
    <t>建德市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</si>
</sst>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b/>
      <sz val="16"/>
      <color rgb="FF000000"/>
      <name val="仿宋"/>
      <charset val="134"/>
    </font>
    <font>
      <b/>
      <sz val="16"/>
      <color rgb="FF000000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theme="1"/>
      <name val="仿宋"/>
      <charset val="134"/>
    </font>
    <font>
      <sz val="12"/>
      <color rgb="FF000000"/>
      <name val="仿宋"/>
      <charset val="134"/>
    </font>
    <font>
      <sz val="10"/>
      <color rgb="FF000000"/>
      <name val="仿宋"/>
      <charset val="134"/>
    </font>
    <font>
      <sz val="11"/>
      <color rgb="FF000000"/>
      <name val="仿宋"/>
      <charset val="134"/>
    </font>
    <font>
      <b/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9"/>
      <color rgb="FF000000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19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3" fillId="24" borderId="12" applyNumberFormat="0" applyAlignment="0" applyProtection="0">
      <alignment vertical="center"/>
    </xf>
    <xf numFmtId="0" fontId="34" fillId="19" borderId="13" applyNumberFormat="0" applyAlignment="0" applyProtection="0">
      <alignment vertical="center"/>
    </xf>
    <xf numFmtId="0" fontId="36" fillId="30" borderId="14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7" sqref="E7"/>
    </sheetView>
  </sheetViews>
  <sheetFormatPr defaultColWidth="9" defaultRowHeight="14.25" outlineLevelCol="6"/>
  <cols>
    <col min="1" max="1" width="8" style="44" customWidth="1"/>
    <col min="2" max="2" width="9" style="44"/>
    <col min="3" max="3" width="29.25" customWidth="1"/>
    <col min="4" max="4" width="15.125" style="44" customWidth="1"/>
    <col min="5" max="5" width="13.375" style="44" customWidth="1"/>
    <col min="6" max="7" width="11.875" style="44" customWidth="1"/>
  </cols>
  <sheetData>
    <row r="1" ht="28" customHeight="1" spans="1:1">
      <c r="A1" s="1" t="s">
        <v>0</v>
      </c>
    </row>
    <row r="2" ht="68" customHeight="1" spans="1:7">
      <c r="A2" s="5" t="s">
        <v>1</v>
      </c>
      <c r="B2" s="5"/>
      <c r="C2" s="5"/>
      <c r="D2" s="5"/>
      <c r="E2" s="5"/>
      <c r="F2" s="5"/>
      <c r="G2" s="5"/>
    </row>
    <row r="3" s="41" customFormat="1" ht="40" customHeight="1" spans="1:7">
      <c r="A3" s="30" t="s">
        <v>2</v>
      </c>
      <c r="B3" s="31" t="s">
        <v>3</v>
      </c>
      <c r="C3" s="31" t="s">
        <v>4</v>
      </c>
      <c r="D3" s="31" t="s">
        <v>5</v>
      </c>
      <c r="E3" s="31"/>
      <c r="F3" s="31" t="s">
        <v>6</v>
      </c>
      <c r="G3" s="31" t="s">
        <v>7</v>
      </c>
    </row>
    <row r="4" s="41" customFormat="1" ht="44" customHeight="1" spans="1:7">
      <c r="A4" s="30"/>
      <c r="B4" s="31"/>
      <c r="C4" s="31"/>
      <c r="D4" s="31" t="s">
        <v>8</v>
      </c>
      <c r="E4" s="31" t="s">
        <v>9</v>
      </c>
      <c r="F4" s="31"/>
      <c r="G4" s="31"/>
    </row>
    <row r="5" s="42" customFormat="1" ht="25" customHeight="1" spans="1:7">
      <c r="A5" s="45">
        <v>1</v>
      </c>
      <c r="B5" s="46" t="s">
        <v>10</v>
      </c>
      <c r="C5" s="47" t="s">
        <v>11</v>
      </c>
      <c r="D5" s="25">
        <v>2</v>
      </c>
      <c r="E5" s="25">
        <v>4</v>
      </c>
      <c r="F5" s="18">
        <f>(D5*2+E5*3)/2</f>
        <v>8</v>
      </c>
      <c r="G5" s="18">
        <f>F5</f>
        <v>8</v>
      </c>
    </row>
    <row r="6" s="42" customFormat="1" ht="25" customHeight="1" spans="1:7">
      <c r="A6" s="45">
        <v>2</v>
      </c>
      <c r="B6" s="46"/>
      <c r="C6" s="47" t="s">
        <v>12</v>
      </c>
      <c r="D6" s="25">
        <v>0</v>
      </c>
      <c r="E6" s="25">
        <v>8</v>
      </c>
      <c r="F6" s="18">
        <f t="shared" ref="F6:F20" si="0">(D6*2+E6*3)/2</f>
        <v>12</v>
      </c>
      <c r="G6" s="18">
        <f t="shared" ref="G6:G20" si="1">F6</f>
        <v>12</v>
      </c>
    </row>
    <row r="7" s="42" customFormat="1" ht="25" customHeight="1" spans="1:7">
      <c r="A7" s="45">
        <v>3</v>
      </c>
      <c r="B7" s="46"/>
      <c r="C7" s="47" t="s">
        <v>13</v>
      </c>
      <c r="D7" s="25">
        <v>0</v>
      </c>
      <c r="E7" s="25">
        <v>1</v>
      </c>
      <c r="F7" s="18">
        <f t="shared" si="0"/>
        <v>1.5</v>
      </c>
      <c r="G7" s="18">
        <f t="shared" si="1"/>
        <v>1.5</v>
      </c>
    </row>
    <row r="8" s="42" customFormat="1" ht="25" customHeight="1" spans="1:7">
      <c r="A8" s="45">
        <v>4</v>
      </c>
      <c r="B8" s="46"/>
      <c r="C8" s="47" t="s">
        <v>14</v>
      </c>
      <c r="D8" s="25">
        <v>27</v>
      </c>
      <c r="E8" s="25">
        <v>6</v>
      </c>
      <c r="F8" s="18">
        <f t="shared" si="0"/>
        <v>36</v>
      </c>
      <c r="G8" s="18">
        <f t="shared" si="1"/>
        <v>36</v>
      </c>
    </row>
    <row r="9" s="42" customFormat="1" ht="25" customHeight="1" spans="1:7">
      <c r="A9" s="45">
        <v>5</v>
      </c>
      <c r="B9" s="46"/>
      <c r="C9" s="47" t="s">
        <v>15</v>
      </c>
      <c r="D9" s="25">
        <v>1</v>
      </c>
      <c r="E9" s="25">
        <v>6</v>
      </c>
      <c r="F9" s="18">
        <f t="shared" si="0"/>
        <v>10</v>
      </c>
      <c r="G9" s="18">
        <f t="shared" si="1"/>
        <v>10</v>
      </c>
    </row>
    <row r="10" s="42" customFormat="1" ht="25" customHeight="1" spans="1:7">
      <c r="A10" s="45">
        <v>6</v>
      </c>
      <c r="B10" s="46"/>
      <c r="C10" s="47" t="s">
        <v>16</v>
      </c>
      <c r="D10" s="25">
        <v>7</v>
      </c>
      <c r="E10" s="25">
        <v>11</v>
      </c>
      <c r="F10" s="18">
        <f t="shared" si="0"/>
        <v>23.5</v>
      </c>
      <c r="G10" s="18">
        <f t="shared" si="1"/>
        <v>23.5</v>
      </c>
    </row>
    <row r="11" s="42" customFormat="1" ht="25" customHeight="1" spans="1:7">
      <c r="A11" s="45">
        <v>7</v>
      </c>
      <c r="B11" s="46"/>
      <c r="C11" s="47" t="s">
        <v>17</v>
      </c>
      <c r="D11" s="25">
        <v>17</v>
      </c>
      <c r="E11" s="25">
        <v>40</v>
      </c>
      <c r="F11" s="18">
        <f t="shared" si="0"/>
        <v>77</v>
      </c>
      <c r="G11" s="18">
        <f t="shared" si="1"/>
        <v>77</v>
      </c>
    </row>
    <row r="12" s="42" customFormat="1" ht="25" customHeight="1" spans="1:7">
      <c r="A12" s="45">
        <v>8</v>
      </c>
      <c r="B12" s="46" t="s">
        <v>18</v>
      </c>
      <c r="C12" s="47" t="s">
        <v>19</v>
      </c>
      <c r="D12" s="25">
        <v>14</v>
      </c>
      <c r="E12" s="25">
        <v>20</v>
      </c>
      <c r="F12" s="18">
        <f t="shared" si="0"/>
        <v>44</v>
      </c>
      <c r="G12" s="18">
        <f t="shared" si="1"/>
        <v>44</v>
      </c>
    </row>
    <row r="13" s="42" customFormat="1" ht="25" customHeight="1" spans="1:7">
      <c r="A13" s="45">
        <v>9</v>
      </c>
      <c r="B13" s="46"/>
      <c r="C13" s="47" t="s">
        <v>20</v>
      </c>
      <c r="D13" s="25">
        <v>0</v>
      </c>
      <c r="E13" s="25">
        <v>8</v>
      </c>
      <c r="F13" s="18">
        <f t="shared" si="0"/>
        <v>12</v>
      </c>
      <c r="G13" s="18">
        <f t="shared" si="1"/>
        <v>12</v>
      </c>
    </row>
    <row r="14" s="42" customFormat="1" ht="25" customHeight="1" spans="1:7">
      <c r="A14" s="45">
        <v>10</v>
      </c>
      <c r="B14" s="46"/>
      <c r="C14" s="48" t="s">
        <v>21</v>
      </c>
      <c r="D14" s="25">
        <v>11</v>
      </c>
      <c r="E14" s="25">
        <v>62</v>
      </c>
      <c r="F14" s="18">
        <f t="shared" si="0"/>
        <v>104</v>
      </c>
      <c r="G14" s="18">
        <f t="shared" si="1"/>
        <v>104</v>
      </c>
    </row>
    <row r="15" s="42" customFormat="1" ht="25" customHeight="1" spans="1:7">
      <c r="A15" s="45">
        <v>11</v>
      </c>
      <c r="B15" s="46" t="s">
        <v>22</v>
      </c>
      <c r="C15" s="48" t="s">
        <v>23</v>
      </c>
      <c r="D15" s="25">
        <v>20</v>
      </c>
      <c r="E15" s="25">
        <v>0</v>
      </c>
      <c r="F15" s="18">
        <f t="shared" si="0"/>
        <v>20</v>
      </c>
      <c r="G15" s="18">
        <f t="shared" si="1"/>
        <v>20</v>
      </c>
    </row>
    <row r="16" s="42" customFormat="1" ht="25" customHeight="1" spans="1:7">
      <c r="A16" s="45">
        <v>12</v>
      </c>
      <c r="B16" s="46" t="s">
        <v>24</v>
      </c>
      <c r="C16" s="47" t="s">
        <v>25</v>
      </c>
      <c r="D16" s="25">
        <v>2</v>
      </c>
      <c r="E16" s="25">
        <v>14</v>
      </c>
      <c r="F16" s="18">
        <f t="shared" si="0"/>
        <v>23</v>
      </c>
      <c r="G16" s="18">
        <f t="shared" si="1"/>
        <v>23</v>
      </c>
    </row>
    <row r="17" s="42" customFormat="1" ht="25" customHeight="1" spans="1:7">
      <c r="A17" s="45">
        <v>13</v>
      </c>
      <c r="B17" s="45" t="s">
        <v>26</v>
      </c>
      <c r="C17" s="48" t="s">
        <v>27</v>
      </c>
      <c r="D17" s="25">
        <v>0</v>
      </c>
      <c r="E17" s="25">
        <v>6</v>
      </c>
      <c r="F17" s="18">
        <f t="shared" si="0"/>
        <v>9</v>
      </c>
      <c r="G17" s="18">
        <f t="shared" si="1"/>
        <v>9</v>
      </c>
    </row>
    <row r="18" s="42" customFormat="1" ht="25" customHeight="1" spans="1:7">
      <c r="A18" s="45">
        <v>14</v>
      </c>
      <c r="B18" s="45"/>
      <c r="C18" s="48" t="s">
        <v>28</v>
      </c>
      <c r="D18" s="25">
        <v>0</v>
      </c>
      <c r="E18" s="25">
        <v>39</v>
      </c>
      <c r="F18" s="18">
        <f t="shared" si="0"/>
        <v>58.5</v>
      </c>
      <c r="G18" s="18">
        <f t="shared" si="1"/>
        <v>58.5</v>
      </c>
    </row>
    <row r="19" s="42" customFormat="1" ht="25" customHeight="1" spans="1:7">
      <c r="A19" s="45">
        <v>15</v>
      </c>
      <c r="B19" s="45"/>
      <c r="C19" s="48" t="s">
        <v>29</v>
      </c>
      <c r="D19" s="25">
        <v>1</v>
      </c>
      <c r="E19" s="25">
        <v>3</v>
      </c>
      <c r="F19" s="18">
        <f t="shared" si="0"/>
        <v>5.5</v>
      </c>
      <c r="G19" s="18">
        <f t="shared" si="1"/>
        <v>5.5</v>
      </c>
    </row>
    <row r="20" s="42" customFormat="1" ht="25" customHeight="1" spans="1:7">
      <c r="A20" s="45">
        <v>16</v>
      </c>
      <c r="B20" s="45"/>
      <c r="C20" s="48" t="s">
        <v>30</v>
      </c>
      <c r="D20" s="25">
        <v>2</v>
      </c>
      <c r="E20" s="25">
        <v>31</v>
      </c>
      <c r="F20" s="18">
        <f t="shared" si="0"/>
        <v>48.5</v>
      </c>
      <c r="G20" s="18">
        <f t="shared" si="1"/>
        <v>48.5</v>
      </c>
    </row>
    <row r="21" s="43" customFormat="1" ht="25" customHeight="1" spans="1:7">
      <c r="A21" s="30" t="s">
        <v>31</v>
      </c>
      <c r="B21" s="30"/>
      <c r="C21" s="49"/>
      <c r="D21" s="30">
        <v>104</v>
      </c>
      <c r="E21" s="30">
        <v>259</v>
      </c>
      <c r="F21" s="50">
        <f>SUM(F5:F20)</f>
        <v>492.5</v>
      </c>
      <c r="G21" s="50">
        <f>SUM(G5:G20)</f>
        <v>492.5</v>
      </c>
    </row>
    <row r="22" s="43" customFormat="1" ht="25" customHeight="1" spans="1:7">
      <c r="A22" s="30"/>
      <c r="B22" s="30"/>
      <c r="C22" s="49"/>
      <c r="D22" s="30">
        <v>363</v>
      </c>
      <c r="E22" s="30"/>
      <c r="F22" s="50"/>
      <c r="G22" s="50"/>
    </row>
  </sheetData>
  <sheetProtection formatCells="0" insertHyperlinks="0" autoFilter="0"/>
  <mergeCells count="14">
    <mergeCell ref="A2:G2"/>
    <mergeCell ref="D3:E3"/>
    <mergeCell ref="D22:E22"/>
    <mergeCell ref="A3:A4"/>
    <mergeCell ref="B3:B4"/>
    <mergeCell ref="B5:B11"/>
    <mergeCell ref="B12:B14"/>
    <mergeCell ref="B17:B20"/>
    <mergeCell ref="C3:C4"/>
    <mergeCell ref="F3:F4"/>
    <mergeCell ref="F21:F22"/>
    <mergeCell ref="G3:G4"/>
    <mergeCell ref="G21:G22"/>
    <mergeCell ref="A21:C2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C5" sqref="C5:C6"/>
    </sheetView>
  </sheetViews>
  <sheetFormatPr defaultColWidth="9" defaultRowHeight="13.5" outlineLevelCol="6"/>
  <cols>
    <col min="1" max="1" width="7.375" style="29" customWidth="1"/>
    <col min="2" max="2" width="9" style="29"/>
    <col min="3" max="3" width="33.625" customWidth="1"/>
    <col min="4" max="5" width="13.75" customWidth="1"/>
    <col min="6" max="6" width="11.5" customWidth="1"/>
    <col min="7" max="7" width="11.875" customWidth="1"/>
  </cols>
  <sheetData>
    <row r="1" ht="25" customHeight="1" spans="1:1">
      <c r="A1" s="1" t="s">
        <v>32</v>
      </c>
    </row>
    <row r="2" spans="1:7">
      <c r="A2" s="5" t="s">
        <v>33</v>
      </c>
      <c r="B2" s="5"/>
      <c r="C2" s="5"/>
      <c r="D2" s="5"/>
      <c r="E2" s="5"/>
      <c r="F2" s="5"/>
      <c r="G2" s="5"/>
    </row>
    <row r="3" spans="1:7">
      <c r="A3" s="5"/>
      <c r="B3" s="5"/>
      <c r="C3" s="5"/>
      <c r="D3" s="5"/>
      <c r="E3" s="5"/>
      <c r="F3" s="5"/>
      <c r="G3" s="5"/>
    </row>
    <row r="4" ht="14" customHeight="1" spans="1:7">
      <c r="A4" s="5"/>
      <c r="B4" s="5"/>
      <c r="C4" s="5"/>
      <c r="D4" s="5"/>
      <c r="E4" s="5"/>
      <c r="F4" s="5"/>
      <c r="G4" s="5"/>
    </row>
    <row r="5" ht="33" customHeight="1" spans="1:7">
      <c r="A5" s="30" t="s">
        <v>2</v>
      </c>
      <c r="B5" s="31" t="s">
        <v>3</v>
      </c>
      <c r="C5" s="31" t="s">
        <v>4</v>
      </c>
      <c r="D5" s="31" t="s">
        <v>5</v>
      </c>
      <c r="E5" s="31"/>
      <c r="F5" s="31" t="s">
        <v>6</v>
      </c>
      <c r="G5" s="31" t="s">
        <v>7</v>
      </c>
    </row>
    <row r="6" ht="23" customHeight="1" spans="1:7">
      <c r="A6" s="30"/>
      <c r="B6" s="31"/>
      <c r="C6" s="31"/>
      <c r="D6" s="31" t="s">
        <v>8</v>
      </c>
      <c r="E6" s="31" t="s">
        <v>9</v>
      </c>
      <c r="F6" s="31"/>
      <c r="G6" s="31"/>
    </row>
    <row r="7" s="29" customFormat="1" ht="25" customHeight="1" spans="1:7">
      <c r="A7" s="25">
        <v>1</v>
      </c>
      <c r="B7" s="32" t="s">
        <v>10</v>
      </c>
      <c r="C7" s="33" t="s">
        <v>12</v>
      </c>
      <c r="D7" s="34">
        <v>1</v>
      </c>
      <c r="E7" s="34">
        <v>12</v>
      </c>
      <c r="F7" s="18">
        <f>(D7*2+E7*3)/2</f>
        <v>19</v>
      </c>
      <c r="G7" s="18">
        <f>F7</f>
        <v>19</v>
      </c>
    </row>
    <row r="8" s="29" customFormat="1" ht="25" customHeight="1" spans="1:7">
      <c r="A8" s="25">
        <v>2</v>
      </c>
      <c r="B8" s="35"/>
      <c r="C8" s="36" t="s">
        <v>14</v>
      </c>
      <c r="D8" s="25">
        <v>9</v>
      </c>
      <c r="E8" s="25">
        <v>2</v>
      </c>
      <c r="F8" s="18">
        <f t="shared" ref="F8:F19" si="0">(D8*2+E8*3)/2</f>
        <v>12</v>
      </c>
      <c r="G8" s="18">
        <f t="shared" ref="G8:G19" si="1">F8</f>
        <v>12</v>
      </c>
    </row>
    <row r="9" s="29" customFormat="1" ht="25" customHeight="1" spans="1:7">
      <c r="A9" s="25">
        <v>3</v>
      </c>
      <c r="B9" s="35"/>
      <c r="C9" s="36" t="s">
        <v>34</v>
      </c>
      <c r="D9" s="25">
        <v>1</v>
      </c>
      <c r="E9" s="25">
        <v>1</v>
      </c>
      <c r="F9" s="18">
        <f t="shared" si="0"/>
        <v>2.5</v>
      </c>
      <c r="G9" s="18">
        <f t="shared" si="1"/>
        <v>2.5</v>
      </c>
    </row>
    <row r="10" s="29" customFormat="1" ht="25" customHeight="1" spans="1:7">
      <c r="A10" s="25">
        <v>4</v>
      </c>
      <c r="B10" s="35"/>
      <c r="C10" s="33" t="s">
        <v>15</v>
      </c>
      <c r="D10" s="25">
        <v>11</v>
      </c>
      <c r="E10" s="25">
        <v>22</v>
      </c>
      <c r="F10" s="18">
        <f t="shared" si="0"/>
        <v>44</v>
      </c>
      <c r="G10" s="18">
        <f t="shared" si="1"/>
        <v>44</v>
      </c>
    </row>
    <row r="11" s="29" customFormat="1" ht="25" customHeight="1" spans="1:7">
      <c r="A11" s="25">
        <v>5</v>
      </c>
      <c r="B11" s="35"/>
      <c r="C11" s="33" t="s">
        <v>16</v>
      </c>
      <c r="D11" s="25">
        <v>0</v>
      </c>
      <c r="E11" s="25">
        <v>1</v>
      </c>
      <c r="F11" s="18">
        <f t="shared" si="0"/>
        <v>1.5</v>
      </c>
      <c r="G11" s="18">
        <f t="shared" si="1"/>
        <v>1.5</v>
      </c>
    </row>
    <row r="12" s="29" customFormat="1" ht="25" customHeight="1" spans="1:7">
      <c r="A12" s="25">
        <v>6</v>
      </c>
      <c r="B12" s="37"/>
      <c r="C12" s="33" t="s">
        <v>17</v>
      </c>
      <c r="D12" s="25">
        <v>46</v>
      </c>
      <c r="E12" s="25">
        <v>45</v>
      </c>
      <c r="F12" s="18">
        <f t="shared" si="0"/>
        <v>113.5</v>
      </c>
      <c r="G12" s="18">
        <f t="shared" si="1"/>
        <v>113.5</v>
      </c>
    </row>
    <row r="13" s="29" customFormat="1" ht="25" customHeight="1" spans="1:7">
      <c r="A13" s="25">
        <v>7</v>
      </c>
      <c r="B13" s="32" t="s">
        <v>18</v>
      </c>
      <c r="C13" s="33" t="s">
        <v>19</v>
      </c>
      <c r="D13" s="25">
        <v>39</v>
      </c>
      <c r="E13" s="25">
        <v>31</v>
      </c>
      <c r="F13" s="18">
        <f t="shared" si="0"/>
        <v>85.5</v>
      </c>
      <c r="G13" s="18">
        <f t="shared" si="1"/>
        <v>85.5</v>
      </c>
    </row>
    <row r="14" s="29" customFormat="1" ht="25" customHeight="1" spans="1:7">
      <c r="A14" s="25">
        <v>8</v>
      </c>
      <c r="B14" s="35"/>
      <c r="C14" s="33" t="s">
        <v>20</v>
      </c>
      <c r="D14" s="25">
        <v>50</v>
      </c>
      <c r="E14" s="25">
        <v>34</v>
      </c>
      <c r="F14" s="18">
        <f t="shared" si="0"/>
        <v>101</v>
      </c>
      <c r="G14" s="18">
        <f t="shared" si="1"/>
        <v>101</v>
      </c>
    </row>
    <row r="15" s="29" customFormat="1" ht="25" customHeight="1" spans="1:7">
      <c r="A15" s="25">
        <v>9</v>
      </c>
      <c r="B15" s="37"/>
      <c r="C15" s="36" t="s">
        <v>21</v>
      </c>
      <c r="D15" s="25">
        <v>47</v>
      </c>
      <c r="E15" s="25">
        <v>65</v>
      </c>
      <c r="F15" s="18">
        <f t="shared" si="0"/>
        <v>144.5</v>
      </c>
      <c r="G15" s="18">
        <f t="shared" si="1"/>
        <v>144.5</v>
      </c>
    </row>
    <row r="16" s="29" customFormat="1" ht="25" customHeight="1" spans="1:7">
      <c r="A16" s="25">
        <v>10</v>
      </c>
      <c r="B16" s="38" t="s">
        <v>22</v>
      </c>
      <c r="C16" s="36" t="s">
        <v>23</v>
      </c>
      <c r="D16" s="25">
        <v>39</v>
      </c>
      <c r="E16" s="25">
        <v>147</v>
      </c>
      <c r="F16" s="18">
        <f t="shared" si="0"/>
        <v>259.5</v>
      </c>
      <c r="G16" s="18">
        <f t="shared" si="1"/>
        <v>259.5</v>
      </c>
    </row>
    <row r="17" s="29" customFormat="1" ht="25" customHeight="1" spans="1:7">
      <c r="A17" s="25">
        <v>11</v>
      </c>
      <c r="B17" s="38" t="s">
        <v>24</v>
      </c>
      <c r="C17" s="33" t="s">
        <v>25</v>
      </c>
      <c r="D17" s="25">
        <v>3</v>
      </c>
      <c r="E17" s="25">
        <v>106</v>
      </c>
      <c r="F17" s="18">
        <f t="shared" si="0"/>
        <v>162</v>
      </c>
      <c r="G17" s="18">
        <f t="shared" si="1"/>
        <v>162</v>
      </c>
    </row>
    <row r="18" s="29" customFormat="1" ht="25" customHeight="1" spans="1:7">
      <c r="A18" s="25">
        <v>12</v>
      </c>
      <c r="B18" s="25" t="s">
        <v>26</v>
      </c>
      <c r="C18" s="36" t="s">
        <v>34</v>
      </c>
      <c r="D18" s="25">
        <v>3</v>
      </c>
      <c r="E18" s="25">
        <v>8</v>
      </c>
      <c r="F18" s="18">
        <f t="shared" si="0"/>
        <v>15</v>
      </c>
      <c r="G18" s="18">
        <f t="shared" si="1"/>
        <v>15</v>
      </c>
    </row>
    <row r="19" s="29" customFormat="1" ht="25" customHeight="1" spans="1:7">
      <c r="A19" s="25">
        <v>13</v>
      </c>
      <c r="B19" s="25" t="s">
        <v>35</v>
      </c>
      <c r="C19" s="36" t="s">
        <v>36</v>
      </c>
      <c r="D19" s="25">
        <v>4</v>
      </c>
      <c r="E19" s="25">
        <v>109</v>
      </c>
      <c r="F19" s="18">
        <f t="shared" si="0"/>
        <v>167.5</v>
      </c>
      <c r="G19" s="18">
        <f t="shared" si="1"/>
        <v>167.5</v>
      </c>
    </row>
    <row r="20" s="29" customFormat="1" ht="25" customHeight="1" spans="1:7">
      <c r="A20" s="26" t="s">
        <v>31</v>
      </c>
      <c r="B20" s="26"/>
      <c r="C20" s="26"/>
      <c r="D20" s="26">
        <v>254</v>
      </c>
      <c r="E20" s="26">
        <v>582</v>
      </c>
      <c r="F20" s="39">
        <f>SUM(F7:F19)</f>
        <v>1127.5</v>
      </c>
      <c r="G20" s="39">
        <f>SUM(G7:G19)</f>
        <v>1127.5</v>
      </c>
    </row>
    <row r="21" s="29" customFormat="1" ht="25" customHeight="1" spans="1:7">
      <c r="A21" s="26"/>
      <c r="B21" s="26"/>
      <c r="C21" s="26"/>
      <c r="D21" s="26">
        <v>836</v>
      </c>
      <c r="E21" s="26"/>
      <c r="F21" s="40"/>
      <c r="G21" s="40"/>
    </row>
  </sheetData>
  <sheetProtection formatCells="0" insertHyperlinks="0" autoFilter="0"/>
  <mergeCells count="13">
    <mergeCell ref="D5:E5"/>
    <mergeCell ref="D21:E21"/>
    <mergeCell ref="A5:A6"/>
    <mergeCell ref="B5:B6"/>
    <mergeCell ref="B7:B12"/>
    <mergeCell ref="B13:B15"/>
    <mergeCell ref="C5:C6"/>
    <mergeCell ref="F5:F6"/>
    <mergeCell ref="F20:F21"/>
    <mergeCell ref="G5:G6"/>
    <mergeCell ref="G20:G21"/>
    <mergeCell ref="A2:G4"/>
    <mergeCell ref="A20:C2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E19" sqref="E19"/>
    </sheetView>
  </sheetViews>
  <sheetFormatPr defaultColWidth="9" defaultRowHeight="13.5" outlineLevelRow="7" outlineLevelCol="6"/>
  <cols>
    <col min="1" max="1" width="9" customWidth="1"/>
    <col min="2" max="2" width="12.75" customWidth="1"/>
    <col min="3" max="3" width="25.75" customWidth="1"/>
    <col min="4" max="4" width="19" customWidth="1"/>
    <col min="5" max="6" width="14.75" customWidth="1"/>
    <col min="7" max="7" width="15.125" customWidth="1"/>
  </cols>
  <sheetData>
    <row r="1" ht="20.25" customHeight="1" spans="1:7">
      <c r="A1" s="3" t="s">
        <v>37</v>
      </c>
      <c r="B1" s="15" t="s">
        <v>38</v>
      </c>
      <c r="C1" s="16"/>
      <c r="D1" s="16"/>
      <c r="E1" s="16"/>
      <c r="F1" s="16"/>
      <c r="G1" s="16"/>
    </row>
    <row r="2" ht="44" customHeight="1" spans="2:7">
      <c r="B2" s="16"/>
      <c r="C2" s="16"/>
      <c r="D2" s="16"/>
      <c r="E2" s="16"/>
      <c r="F2" s="16"/>
      <c r="G2" s="16"/>
    </row>
    <row r="3" ht="43" customHeight="1" spans="1:7">
      <c r="A3" s="17" t="s">
        <v>2</v>
      </c>
      <c r="B3" s="17" t="s">
        <v>3</v>
      </c>
      <c r="C3" s="17" t="s">
        <v>39</v>
      </c>
      <c r="D3" s="17" t="s">
        <v>40</v>
      </c>
      <c r="E3" s="26" t="s">
        <v>41</v>
      </c>
      <c r="F3" s="26" t="s">
        <v>42</v>
      </c>
      <c r="G3" s="26" t="s">
        <v>43</v>
      </c>
    </row>
    <row r="4" ht="22" customHeight="1" spans="1:7">
      <c r="A4" s="17"/>
      <c r="B4" s="17"/>
      <c r="C4" s="17"/>
      <c r="D4" s="17" t="s">
        <v>9</v>
      </c>
      <c r="E4" s="26" t="s">
        <v>44</v>
      </c>
      <c r="F4" s="26" t="s">
        <v>44</v>
      </c>
      <c r="G4" s="26"/>
    </row>
    <row r="5" ht="45" customHeight="1" spans="1:7">
      <c r="A5" s="18">
        <v>1</v>
      </c>
      <c r="B5" s="19" t="s">
        <v>18</v>
      </c>
      <c r="C5" s="20" t="s">
        <v>19</v>
      </c>
      <c r="D5" s="19">
        <v>1</v>
      </c>
      <c r="E5" s="19">
        <v>1</v>
      </c>
      <c r="F5" s="19">
        <v>1</v>
      </c>
      <c r="G5" s="27" t="s">
        <v>45</v>
      </c>
    </row>
    <row r="6" ht="45" customHeight="1" spans="1:7">
      <c r="A6" s="21">
        <v>2</v>
      </c>
      <c r="B6" s="19"/>
      <c r="C6" s="20" t="s">
        <v>21</v>
      </c>
      <c r="D6" s="19">
        <v>1</v>
      </c>
      <c r="E6" s="19">
        <v>1</v>
      </c>
      <c r="F6" s="19">
        <v>1</v>
      </c>
      <c r="G6" s="27" t="s">
        <v>45</v>
      </c>
    </row>
    <row r="7" ht="45" customHeight="1" spans="1:7">
      <c r="A7" s="21">
        <v>3</v>
      </c>
      <c r="B7" s="19" t="s">
        <v>26</v>
      </c>
      <c r="C7" s="20" t="s">
        <v>34</v>
      </c>
      <c r="D7" s="19">
        <v>2</v>
      </c>
      <c r="E7" s="19">
        <v>2</v>
      </c>
      <c r="F7" s="19">
        <v>2</v>
      </c>
      <c r="G7" s="27" t="s">
        <v>45</v>
      </c>
    </row>
    <row r="8" ht="23" customHeight="1" spans="1:7">
      <c r="A8" s="22" t="s">
        <v>31</v>
      </c>
      <c r="B8" s="23"/>
      <c r="C8" s="24"/>
      <c r="D8" s="25">
        <f>SUM(D5:D7)</f>
        <v>4</v>
      </c>
      <c r="E8" s="25">
        <f>SUM(E5:E7)</f>
        <v>4</v>
      </c>
      <c r="F8" s="25">
        <f>SUM(F5:F7)</f>
        <v>4</v>
      </c>
      <c r="G8" s="28"/>
    </row>
  </sheetData>
  <sheetProtection formatCells="0" insertHyperlinks="0" autoFilter="0"/>
  <mergeCells count="7">
    <mergeCell ref="A8:C8"/>
    <mergeCell ref="A3:A4"/>
    <mergeCell ref="B3:B4"/>
    <mergeCell ref="B5:B6"/>
    <mergeCell ref="C3:C4"/>
    <mergeCell ref="G3:G4"/>
    <mergeCell ref="B1:G2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topLeftCell="A3" workbookViewId="0">
      <selection activeCell="C8" sqref="C8"/>
    </sheetView>
  </sheetViews>
  <sheetFormatPr defaultColWidth="9" defaultRowHeight="30" customHeight="1"/>
  <cols>
    <col min="1" max="1" width="8.375" style="1" customWidth="1"/>
    <col min="2" max="2" width="13.375" style="1" customWidth="1"/>
    <col min="3" max="3" width="46.375" style="1" customWidth="1"/>
    <col min="4" max="4" width="28.25" style="1" customWidth="1"/>
    <col min="5" max="5" width="31.875" style="1" customWidth="1"/>
    <col min="6" max="6" width="20.375" style="3" customWidth="1"/>
    <col min="7" max="16384" width="9" style="3"/>
  </cols>
  <sheetData>
    <row r="1" customHeight="1" spans="1:1">
      <c r="A1" s="4" t="s">
        <v>46</v>
      </c>
    </row>
    <row r="2" customHeight="1" spans="1:5">
      <c r="A2" s="5" t="s">
        <v>47</v>
      </c>
      <c r="B2" s="5"/>
      <c r="C2" s="5"/>
      <c r="D2" s="5"/>
      <c r="E2" s="5"/>
    </row>
    <row r="3" customHeight="1" spans="1:5">
      <c r="A3" s="6"/>
      <c r="D3" s="7" t="s">
        <v>48</v>
      </c>
      <c r="E3" s="7"/>
    </row>
    <row r="4" s="1" customFormat="1" ht="36" customHeight="1" spans="1:9">
      <c r="A4" s="8" t="s">
        <v>2</v>
      </c>
      <c r="B4" s="8" t="s">
        <v>49</v>
      </c>
      <c r="C4" s="8" t="s">
        <v>50</v>
      </c>
      <c r="D4" s="8" t="s">
        <v>51</v>
      </c>
      <c r="E4" s="8" t="s">
        <v>52</v>
      </c>
      <c r="F4" s="8" t="s">
        <v>53</v>
      </c>
      <c r="I4" s="1" t="s">
        <v>54</v>
      </c>
    </row>
    <row r="5" s="2" customFormat="1" ht="20" customHeight="1" spans="1:6">
      <c r="A5" s="9">
        <v>1</v>
      </c>
      <c r="B5" s="9" t="s">
        <v>10</v>
      </c>
      <c r="C5" s="9">
        <v>370</v>
      </c>
      <c r="D5" s="10">
        <v>0</v>
      </c>
      <c r="E5" s="10">
        <v>360.5</v>
      </c>
      <c r="F5" s="12"/>
    </row>
    <row r="6" s="2" customFormat="1" ht="20" customHeight="1" spans="1:6">
      <c r="A6" s="9">
        <v>2</v>
      </c>
      <c r="B6" s="9" t="s">
        <v>18</v>
      </c>
      <c r="C6" s="9">
        <v>500</v>
      </c>
      <c r="D6" s="10">
        <v>0</v>
      </c>
      <c r="E6" s="10">
        <v>489</v>
      </c>
      <c r="F6" s="12" t="s">
        <v>55</v>
      </c>
    </row>
    <row r="7" s="2" customFormat="1" ht="21" customHeight="1" spans="1:6">
      <c r="A7" s="9">
        <v>3</v>
      </c>
      <c r="B7" s="9" t="s">
        <v>22</v>
      </c>
      <c r="C7" s="9">
        <v>280</v>
      </c>
      <c r="D7" s="10">
        <v>0</v>
      </c>
      <c r="E7" s="10">
        <v>279.5</v>
      </c>
      <c r="F7" s="10"/>
    </row>
    <row r="8" s="2" customFormat="1" ht="19" customHeight="1" spans="1:6">
      <c r="A8" s="9">
        <v>4</v>
      </c>
      <c r="B8" s="9" t="s">
        <v>24</v>
      </c>
      <c r="C8" s="9">
        <v>180</v>
      </c>
      <c r="D8" s="10">
        <v>0</v>
      </c>
      <c r="E8" s="10">
        <v>180</v>
      </c>
      <c r="F8" s="13">
        <v>5</v>
      </c>
    </row>
    <row r="9" s="2" customFormat="1" ht="23" customHeight="1" spans="1:6">
      <c r="A9" s="9">
        <v>5</v>
      </c>
      <c r="B9" s="9" t="s">
        <v>26</v>
      </c>
      <c r="C9" s="9">
        <v>135.04</v>
      </c>
      <c r="D9" s="10">
        <v>0</v>
      </c>
      <c r="E9" s="10">
        <v>134.5</v>
      </c>
      <c r="F9" s="10"/>
    </row>
    <row r="10" s="2" customFormat="1" ht="20" customHeight="1" spans="1:6">
      <c r="A10" s="9">
        <v>6</v>
      </c>
      <c r="B10" s="9" t="s">
        <v>56</v>
      </c>
      <c r="C10" s="9">
        <v>0</v>
      </c>
      <c r="D10" s="10">
        <v>0</v>
      </c>
      <c r="E10" s="10"/>
      <c r="F10" s="10"/>
    </row>
    <row r="11" s="2" customFormat="1" ht="20" customHeight="1" spans="1:6">
      <c r="A11" s="9">
        <v>7</v>
      </c>
      <c r="B11" s="9" t="s">
        <v>57</v>
      </c>
      <c r="C11" s="9">
        <v>0</v>
      </c>
      <c r="D11" s="10">
        <v>0</v>
      </c>
      <c r="E11" s="10"/>
      <c r="F11" s="10"/>
    </row>
    <row r="12" s="2" customFormat="1" ht="24" customHeight="1" spans="1:6">
      <c r="A12" s="9">
        <v>8</v>
      </c>
      <c r="B12" s="9" t="s">
        <v>58</v>
      </c>
      <c r="C12" s="9">
        <v>0</v>
      </c>
      <c r="D12" s="10">
        <v>0</v>
      </c>
      <c r="E12" s="10"/>
      <c r="F12" s="12"/>
    </row>
    <row r="13" s="2" customFormat="1" ht="21" customHeight="1" spans="1:6">
      <c r="A13" s="9">
        <v>9</v>
      </c>
      <c r="B13" s="9" t="s">
        <v>59</v>
      </c>
      <c r="C13" s="9">
        <v>0</v>
      </c>
      <c r="D13" s="10"/>
      <c r="E13" s="10"/>
      <c r="F13" s="12"/>
    </row>
    <row r="14" s="2" customFormat="1" ht="27" customHeight="1" spans="1:6">
      <c r="A14" s="9">
        <v>10</v>
      </c>
      <c r="B14" s="9" t="s">
        <v>35</v>
      </c>
      <c r="C14" s="9">
        <v>120</v>
      </c>
      <c r="D14" s="10">
        <v>0</v>
      </c>
      <c r="E14" s="10">
        <v>120</v>
      </c>
      <c r="F14" s="12">
        <v>47.5</v>
      </c>
    </row>
    <row r="15" s="2" customFormat="1" ht="21" customHeight="1" spans="1:6">
      <c r="A15" s="9">
        <v>11</v>
      </c>
      <c r="B15" s="9" t="s">
        <v>60</v>
      </c>
      <c r="C15" s="9">
        <v>0</v>
      </c>
      <c r="D15" s="10">
        <v>0</v>
      </c>
      <c r="E15" s="10"/>
      <c r="F15" s="12"/>
    </row>
    <row r="16" s="2" customFormat="1" ht="24" customHeight="1" spans="1:6">
      <c r="A16" s="9">
        <v>12</v>
      </c>
      <c r="B16" s="9" t="s">
        <v>61</v>
      </c>
      <c r="C16" s="9">
        <v>0</v>
      </c>
      <c r="D16" s="10">
        <v>0</v>
      </c>
      <c r="E16" s="10"/>
      <c r="F16" s="12"/>
    </row>
    <row r="17" s="2" customFormat="1" ht="23" customHeight="1" spans="1:6">
      <c r="A17" s="9">
        <v>13</v>
      </c>
      <c r="B17" s="9" t="s">
        <v>62</v>
      </c>
      <c r="C17" s="9">
        <v>0</v>
      </c>
      <c r="D17" s="10">
        <v>0</v>
      </c>
      <c r="E17" s="10"/>
      <c r="F17" s="12"/>
    </row>
    <row r="18" s="2" customFormat="1" ht="22" customHeight="1" spans="1:6">
      <c r="A18" s="9">
        <v>14</v>
      </c>
      <c r="B18" s="9" t="s">
        <v>63</v>
      </c>
      <c r="C18" s="9">
        <v>0</v>
      </c>
      <c r="D18" s="10">
        <v>0</v>
      </c>
      <c r="E18" s="10"/>
      <c r="F18" s="12"/>
    </row>
    <row r="19" s="2" customFormat="1" ht="25" customHeight="1" spans="1:6">
      <c r="A19" s="9"/>
      <c r="B19" s="8" t="s">
        <v>31</v>
      </c>
      <c r="C19" s="11">
        <f>SUM(C5:C18)</f>
        <v>1585.04</v>
      </c>
      <c r="D19" s="11">
        <f>SUM(D5:D18)</f>
        <v>0</v>
      </c>
      <c r="E19" s="14">
        <f>SUM(E5:E18)</f>
        <v>1563.5</v>
      </c>
      <c r="F19" s="14">
        <f>SUM(F7:F18)</f>
        <v>52.5</v>
      </c>
    </row>
  </sheetData>
  <mergeCells count="2">
    <mergeCell ref="A2:E2"/>
    <mergeCell ref="D3:E3"/>
  </mergeCells>
  <printOptions horizontalCentered="1" verticalCentered="1"/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第二次兑现</vt:lpstr>
      <vt:lpstr>第三次兑现</vt:lpstr>
      <vt:lpstr>核减</vt:lpstr>
      <vt:lpstr>资金总表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2022-06-22T10:38:00Z</dcterms:created>
  <dcterms:modified xsi:type="dcterms:W3CDTF">2022-07-08T17:39:47Z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